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11\TAP\4. АКТУАЛНИ ПРАВИЛА ПТП\2. НАРЪЧНИК ПТП\Готови_документи\04. Раздел IV Финансово управление\"/>
    </mc:Choice>
  </mc:AlternateContent>
  <bookViews>
    <workbookView xWindow="-15" yWindow="225" windowWidth="15480" windowHeight="5910" tabRatio="400"/>
  </bookViews>
  <sheets>
    <sheet name="СРС" sheetId="1" r:id="rId1"/>
    <sheet name="аванс 20%" sheetId="2" r:id="rId2"/>
  </sheets>
  <externalReferences>
    <externalReference r:id="rId3"/>
    <externalReference r:id="rId4"/>
  </externalReferences>
  <definedNames>
    <definedName name="contr" localSheetId="1">[1]БД!$O:$P</definedName>
    <definedName name="contr">[2]БД!$O$1:$P$65536</definedName>
    <definedName name="e" localSheetId="1">#REF!</definedName>
    <definedName name="e">#REF!</definedName>
    <definedName name="f" localSheetId="1">#REF!</definedName>
    <definedName name="f">#REF!</definedName>
    <definedName name="g" localSheetId="1">#REF!</definedName>
    <definedName name="g">#REF!</definedName>
    <definedName name="h" localSheetId="1">#REF!</definedName>
    <definedName name="h">#REF!</definedName>
    <definedName name="i" localSheetId="1">#REF!</definedName>
    <definedName name="i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m" localSheetId="1">#REF!</definedName>
    <definedName name="m">#REF!</definedName>
    <definedName name="n" localSheetId="1">#REF!</definedName>
    <definedName name="n">#REF!</definedName>
    <definedName name="o" localSheetId="1">#REF!</definedName>
    <definedName name="o">#REF!</definedName>
    <definedName name="p" localSheetId="1">#REF!</definedName>
    <definedName name="p">#REF!</definedName>
    <definedName name="безр" localSheetId="1">[1]Възнагр.1!$Z$15:$Z$54</definedName>
    <definedName name="безр">[2]Възнагр.1!$Z$15:$Z$54</definedName>
    <definedName name="Сума1" localSheetId="1">#REF!</definedName>
    <definedName name="Сума1">#REF!</definedName>
    <definedName name="Сума2" localSheetId="1">#REF!</definedName>
    <definedName name="Сума2">#REF!</definedName>
    <definedName name="Сума3" localSheetId="1">[1]Аванси!$H$5:$H$345</definedName>
    <definedName name="Сума3">[2]Аванси!$H$5:$H$345</definedName>
    <definedName name="Сума4" localSheetId="1">[1]Аванси!#REF!</definedName>
    <definedName name="Сума4">[2]Аванси!#REF!</definedName>
  </definedNames>
  <calcPr calcId="162913"/>
  <customWorkbookViews>
    <customWorkbookView name="Марин Маринов - Personal View" guid="{F5603B44-E7D3-4545-AD42-23227A8DF8EC}" mergeInterval="0" personalView="1" maximized="1" xWindow="-8" yWindow="-8" windowWidth="1936" windowHeight="1056" tabRatio="400" activeSheetId="1"/>
  </customWorkbookViews>
</workbook>
</file>

<file path=xl/calcChain.xml><?xml version="1.0" encoding="utf-8"?>
<calcChain xmlns="http://schemas.openxmlformats.org/spreadsheetml/2006/main">
  <c r="G31" i="1" l="1"/>
  <c r="G28" i="1"/>
  <c r="Q29" i="1" l="1"/>
  <c r="Q28" i="1" s="1"/>
  <c r="N29" i="1"/>
  <c r="N28" i="1" s="1"/>
  <c r="K29" i="1"/>
  <c r="K28" i="1" s="1"/>
  <c r="H29" i="1"/>
  <c r="G29" i="1"/>
  <c r="G32" i="1"/>
  <c r="Q32" i="1"/>
  <c r="Q31" i="1" s="1"/>
  <c r="N32" i="1"/>
  <c r="N31" i="1" s="1"/>
  <c r="K32" i="1"/>
  <c r="K31" i="1" s="1"/>
  <c r="H32" i="1"/>
  <c r="H31" i="1" s="1"/>
  <c r="K25" i="1"/>
  <c r="N25" i="1"/>
  <c r="H28" i="1"/>
  <c r="C15" i="2" l="1"/>
  <c r="C12" i="2"/>
  <c r="C19" i="2" s="1"/>
  <c r="C17" i="2" l="1"/>
  <c r="H25" i="1"/>
  <c r="D20" i="1"/>
  <c r="F20" i="1"/>
  <c r="F24" i="1" s="1"/>
  <c r="D37" i="1" s="1"/>
  <c r="J20" i="1"/>
  <c r="H26" i="1" s="1"/>
  <c r="S20" i="1"/>
  <c r="Q26" i="1" s="1"/>
  <c r="P20" i="1"/>
  <c r="N26" i="1" s="1"/>
  <c r="M20" i="1"/>
  <c r="K26" i="1" s="1"/>
  <c r="G26" i="1"/>
  <c r="G33" i="1" s="1"/>
  <c r="T20" i="1"/>
  <c r="U20" i="1" l="1"/>
  <c r="V20" i="1"/>
  <c r="W20" i="1" s="1"/>
  <c r="E37" i="1"/>
  <c r="G34" i="1"/>
  <c r="H33" i="1" l="1"/>
  <c r="H34" i="1" s="1"/>
  <c r="K33" i="1" l="1"/>
  <c r="K34" i="1" s="1"/>
  <c r="N33" i="1" l="1"/>
  <c r="N34" i="1" s="1"/>
  <c r="Q33" i="1" l="1"/>
  <c r="Q34" i="1" s="1"/>
  <c r="T33" i="1" l="1"/>
  <c r="T34" i="1" s="1"/>
  <c r="D38" i="1" l="1"/>
  <c r="T26" i="1"/>
  <c r="E38" i="1" l="1"/>
  <c r="D39" i="1"/>
  <c r="E39" i="1" s="1"/>
</calcChain>
</file>

<file path=xl/sharedStrings.xml><?xml version="1.0" encoding="utf-8"?>
<sst xmlns="http://schemas.openxmlformats.org/spreadsheetml/2006/main" count="67" uniqueCount="54">
  <si>
    <t>%</t>
  </si>
  <si>
    <t>Бюджет по договор</t>
  </si>
  <si>
    <t>Коригиран бюджет</t>
  </si>
  <si>
    <t>БЮДЖЕТ</t>
  </si>
  <si>
    <t>ОБЩО ПЛАТЕНО</t>
  </si>
  <si>
    <t>ОСТАТЪК ПО ДОГОВОР</t>
  </si>
  <si>
    <t>BGN</t>
  </si>
  <si>
    <t>РАЗЛИКА ДО БЮДЖЕТ BGN</t>
  </si>
  <si>
    <t>КУМУЛАТИВНО ПЛАТЕНО</t>
  </si>
  <si>
    <t xml:space="preserve">ОБЩО НЕВЕРИФИЦИРАНИ РАЗХОДИ </t>
  </si>
  <si>
    <t>Отчетени разходи</t>
  </si>
  <si>
    <t>Верифицирани разходи</t>
  </si>
  <si>
    <t>Начална дата:</t>
  </si>
  <si>
    <t>Крайна дата:</t>
  </si>
  <si>
    <t>ОБЩО ОТЧЕТЕНИ РАЗХОДИ</t>
  </si>
  <si>
    <t xml:space="preserve">ОБЩО ВЕРИФИЦИРАНИ РАЗХОДИ </t>
  </si>
  <si>
    <t>ПОИСКАНА СУМА</t>
  </si>
  <si>
    <t>Неверифицирани разходи</t>
  </si>
  <si>
    <t>КУМУЛАТИВНО ПЛАТЕНО в %</t>
  </si>
  <si>
    <t xml:space="preserve"> Общо допустими разходи по проекта</t>
  </si>
  <si>
    <t>Първоначален бюджет:</t>
  </si>
  <si>
    <t xml:space="preserve"> Общо допустими разходи по проекта - ФК по ОП</t>
  </si>
  <si>
    <t>Авансово плащане Искане №</t>
  </si>
  <si>
    <t>Проект „/Наименование/“</t>
  </si>
  <si>
    <t xml:space="preserve">Проект № </t>
  </si>
  <si>
    <t xml:space="preserve">Бенефициент: </t>
  </si>
  <si>
    <t>…</t>
  </si>
  <si>
    <t>Администрация на Mинистерския съвет</t>
  </si>
  <si>
    <t>Дирекция „Добро управление”</t>
  </si>
  <si>
    <t>Финансова корекция (ако е приложимо)</t>
  </si>
  <si>
    <t>Намаление / Увеличение на бюджет</t>
  </si>
  <si>
    <t>Приложение 
IV-T01-1</t>
  </si>
  <si>
    <t>Справка за разплатени средства</t>
  </si>
  <si>
    <t>Стойност на сключени договори с изпълнители към момента на подаване на ИП:</t>
  </si>
  <si>
    <t>сума (лв.)</t>
  </si>
  <si>
    <t>изпълнител</t>
  </si>
  <si>
    <t>ОБЩО:</t>
  </si>
  <si>
    <t>Договор за БФП (лв.)</t>
  </si>
  <si>
    <r>
      <rPr>
        <b/>
        <sz val="11"/>
        <rFont val="Times New Roman"/>
        <family val="1"/>
        <charset val="204"/>
      </rPr>
      <t xml:space="preserve">40% </t>
    </r>
    <r>
      <rPr>
        <sz val="11"/>
        <rFont val="Times New Roman"/>
        <family val="1"/>
        <charset val="204"/>
      </rPr>
      <t>от общата стойност на проекта:</t>
    </r>
  </si>
  <si>
    <t>Процент сключени договори:</t>
  </si>
  <si>
    <t>Извод:</t>
  </si>
  <si>
    <t>Искане за плащане № …</t>
  </si>
  <si>
    <t>Одобрен от: Ръководителя на Управляващия орган на Програма „Техническа помощ”</t>
  </si>
  <si>
    <t>Вариант на документа: 1</t>
  </si>
  <si>
    <t>Корекция на верифицирана сума  
по ИП № …</t>
  </si>
  <si>
    <t>СУМА ЗА ПЛАЩАНЕ в т.ч.</t>
  </si>
  <si>
    <t xml:space="preserve">         ЕС финансиране-70%</t>
  </si>
  <si>
    <t xml:space="preserve">         НС финансиране-30%</t>
  </si>
  <si>
    <t xml:space="preserve">    Сума за плащане - РЕГИОНИ В ПРЕХОД</t>
  </si>
  <si>
    <t xml:space="preserve">    Сума за плащане - СЛАБО-РАЗВИТИ РЕГИОНИ</t>
  </si>
  <si>
    <t xml:space="preserve">         ЕС финансиране-85%</t>
  </si>
  <si>
    <t xml:space="preserve">         НС финансиране-15%</t>
  </si>
  <si>
    <t>Наръчник за  изпълнение на
 Програма „Техническа помощ” 2021-2027</t>
  </si>
  <si>
    <t>Дата: 11.08.2023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</si>
</sst>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_ ;[Red]\-#,##0.00\ "/>
    <numFmt numFmtId="165" formatCode="#,##0_ ;[Red]\-#,##0\ "/>
    <numFmt numFmtId="166" formatCode="#,##0.0000_ ;[Red]\-#,##0.0000\ "/>
  </numFmts>
  <fonts count="20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9"/>
      <color indexed="1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name val="Helv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mediumGray">
        <bgColor indexed="42"/>
      </patternFill>
    </fill>
    <fill>
      <patternFill patternType="mediumGray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9" fontId="5" fillId="0" borderId="0" applyFont="0" applyFill="0" applyBorder="0" applyAlignment="0" applyProtection="0"/>
    <xf numFmtId="0" fontId="8" fillId="0" borderId="0"/>
    <xf numFmtId="0" fontId="1" fillId="0" borderId="0"/>
  </cellStyleXfs>
  <cellXfs count="177">
    <xf numFmtId="0" fontId="0" fillId="0" borderId="0" xfId="0"/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7" fillId="0" borderId="0" xfId="0" applyNumberFormat="1" applyFont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4" fontId="4" fillId="0" borderId="1" xfId="6" applyNumberFormat="1" applyFont="1" applyFill="1" applyBorder="1" applyAlignment="1" applyProtection="1">
      <alignment vertical="center"/>
      <protection locked="0"/>
    </xf>
    <xf numFmtId="164" fontId="7" fillId="0" borderId="0" xfId="0" applyNumberFormat="1" applyFont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3" fillId="0" borderId="2" xfId="0" applyNumberFormat="1" applyFont="1" applyBorder="1" applyAlignment="1">
      <alignment vertical="center"/>
    </xf>
    <xf numFmtId="164" fontId="3" fillId="0" borderId="3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4" xfId="6" applyNumberFormat="1" applyFont="1" applyFill="1" applyBorder="1" applyAlignment="1" applyProtection="1">
      <alignment vertical="center"/>
    </xf>
    <xf numFmtId="164" fontId="4" fillId="0" borderId="5" xfId="6" applyNumberFormat="1" applyFont="1" applyFill="1" applyBorder="1" applyAlignment="1" applyProtection="1">
      <alignment vertical="center"/>
      <protection locked="0"/>
    </xf>
    <xf numFmtId="164" fontId="3" fillId="0" borderId="6" xfId="0" applyNumberFormat="1" applyFont="1" applyBorder="1" applyAlignment="1">
      <alignment vertical="center"/>
    </xf>
    <xf numFmtId="164" fontId="4" fillId="2" borderId="7" xfId="6" applyNumberFormat="1" applyFont="1" applyFill="1" applyBorder="1" applyAlignment="1" applyProtection="1">
      <alignment vertical="center"/>
      <protection locked="0"/>
    </xf>
    <xf numFmtId="164" fontId="4" fillId="2" borderId="8" xfId="6" applyNumberFormat="1" applyFont="1" applyFill="1" applyBorder="1" applyAlignment="1" applyProtection="1">
      <alignment vertical="center"/>
      <protection locked="0"/>
    </xf>
    <xf numFmtId="164" fontId="4" fillId="2" borderId="9" xfId="6" applyNumberFormat="1" applyFont="1" applyFill="1" applyBorder="1" applyAlignment="1" applyProtection="1">
      <alignment vertical="center"/>
      <protection locked="0"/>
    </xf>
    <xf numFmtId="164" fontId="3" fillId="0" borderId="10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vertical="center"/>
    </xf>
    <xf numFmtId="164" fontId="4" fillId="2" borderId="13" xfId="6" applyNumberFormat="1" applyFont="1" applyFill="1" applyBorder="1" applyAlignment="1" applyProtection="1">
      <alignment vertical="center"/>
      <protection locked="0"/>
    </xf>
    <xf numFmtId="164" fontId="4" fillId="3" borderId="5" xfId="6" applyNumberFormat="1" applyFont="1" applyFill="1" applyBorder="1" applyAlignment="1" applyProtection="1">
      <alignment vertical="center"/>
      <protection locked="0"/>
    </xf>
    <xf numFmtId="164" fontId="4" fillId="3" borderId="1" xfId="6" applyNumberFormat="1" applyFont="1" applyFill="1" applyBorder="1" applyAlignment="1" applyProtection="1">
      <alignment vertical="center"/>
      <protection locked="0"/>
    </xf>
    <xf numFmtId="164" fontId="4" fillId="3" borderId="14" xfId="6" applyNumberFormat="1" applyFont="1" applyFill="1" applyBorder="1" applyAlignment="1" applyProtection="1">
      <alignment vertical="center"/>
      <protection locked="0"/>
    </xf>
    <xf numFmtId="165" fontId="4" fillId="0" borderId="0" xfId="0" applyNumberFormat="1" applyFont="1" applyFill="1" applyBorder="1" applyAlignment="1">
      <alignment horizontal="left" vertical="center" wrapText="1"/>
    </xf>
    <xf numFmtId="164" fontId="3" fillId="0" borderId="15" xfId="6" applyNumberFormat="1" applyFont="1" applyFill="1" applyBorder="1" applyAlignment="1" applyProtection="1">
      <alignment vertical="center"/>
    </xf>
    <xf numFmtId="164" fontId="3" fillId="0" borderId="16" xfId="6" applyNumberFormat="1" applyFont="1" applyFill="1" applyBorder="1" applyAlignment="1" applyProtection="1">
      <alignment vertical="center"/>
    </xf>
    <xf numFmtId="164" fontId="7" fillId="0" borderId="4" xfId="6" applyNumberFormat="1" applyFont="1" applyFill="1" applyBorder="1" applyAlignment="1" applyProtection="1">
      <alignment vertical="center"/>
    </xf>
    <xf numFmtId="164" fontId="3" fillId="0" borderId="17" xfId="0" applyNumberFormat="1" applyFont="1" applyBorder="1" applyAlignment="1">
      <alignment vertical="center"/>
    </xf>
    <xf numFmtId="0" fontId="4" fillId="0" borderId="4" xfId="6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 wrapText="1"/>
    </xf>
    <xf numFmtId="164" fontId="3" fillId="0" borderId="18" xfId="6" applyNumberFormat="1" applyFont="1" applyBorder="1" applyAlignment="1" applyProtection="1">
      <alignment horizontal="center" vertical="center" wrapText="1"/>
    </xf>
    <xf numFmtId="164" fontId="4" fillId="2" borderId="19" xfId="6" applyNumberFormat="1" applyFont="1" applyFill="1" applyBorder="1" applyAlignment="1" applyProtection="1">
      <alignment vertical="center"/>
      <protection locked="0"/>
    </xf>
    <xf numFmtId="164" fontId="3" fillId="0" borderId="20" xfId="0" applyNumberFormat="1" applyFont="1" applyBorder="1" applyAlignment="1">
      <alignment vertical="center"/>
    </xf>
    <xf numFmtId="164" fontId="3" fillId="0" borderId="21" xfId="0" applyNumberFormat="1" applyFont="1" applyBorder="1" applyAlignment="1">
      <alignment vertical="center"/>
    </xf>
    <xf numFmtId="164" fontId="4" fillId="0" borderId="14" xfId="6" applyNumberFormat="1" applyFont="1" applyFill="1" applyBorder="1" applyAlignment="1" applyProtection="1">
      <alignment vertical="center"/>
      <protection locked="0"/>
    </xf>
    <xf numFmtId="0" fontId="9" fillId="4" borderId="22" xfId="0" applyFont="1" applyFill="1" applyBorder="1" applyAlignment="1">
      <alignment vertical="center"/>
    </xf>
    <xf numFmtId="0" fontId="9" fillId="4" borderId="23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vertical="center"/>
    </xf>
    <xf numFmtId="0" fontId="9" fillId="4" borderId="25" xfId="0" applyFont="1" applyFill="1" applyBorder="1" applyAlignment="1">
      <alignment vertical="center"/>
    </xf>
    <xf numFmtId="166" fontId="3" fillId="0" borderId="0" xfId="0" applyNumberFormat="1" applyFont="1" applyAlignment="1">
      <alignment vertical="center"/>
    </xf>
    <xf numFmtId="164" fontId="4" fillId="2" borderId="26" xfId="6" applyNumberFormat="1" applyFont="1" applyFill="1" applyBorder="1" applyAlignment="1" applyProtection="1">
      <alignment vertical="center"/>
      <protection locked="0"/>
    </xf>
    <xf numFmtId="164" fontId="4" fillId="2" borderId="27" xfId="6" applyNumberFormat="1" applyFont="1" applyFill="1" applyBorder="1" applyAlignment="1" applyProtection="1">
      <alignment vertical="center"/>
      <protection locked="0"/>
    </xf>
    <xf numFmtId="164" fontId="4" fillId="2" borderId="28" xfId="6" applyNumberFormat="1" applyFont="1" applyFill="1" applyBorder="1" applyAlignment="1" applyProtection="1">
      <alignment vertical="center"/>
      <protection locked="0"/>
    </xf>
    <xf numFmtId="164" fontId="4" fillId="2" borderId="29" xfId="6" applyNumberFormat="1" applyFont="1" applyFill="1" applyBorder="1" applyAlignment="1" applyProtection="1">
      <alignment vertical="center"/>
      <protection locked="0"/>
    </xf>
    <xf numFmtId="164" fontId="4" fillId="2" borderId="30" xfId="6" applyNumberFormat="1" applyFont="1" applyFill="1" applyBorder="1" applyAlignment="1" applyProtection="1">
      <alignment vertical="center"/>
      <protection locked="0"/>
    </xf>
    <xf numFmtId="0" fontId="6" fillId="0" borderId="14" xfId="0" applyFont="1" applyFill="1" applyBorder="1" applyAlignment="1">
      <alignment horizontal="left" vertical="center" wrapText="1"/>
    </xf>
    <xf numFmtId="164" fontId="4" fillId="0" borderId="27" xfId="6" applyNumberFormat="1" applyFont="1" applyFill="1" applyBorder="1" applyAlignment="1" applyProtection="1">
      <alignment vertical="center"/>
      <protection locked="0"/>
    </xf>
    <xf numFmtId="164" fontId="4" fillId="0" borderId="28" xfId="6" applyNumberFormat="1" applyFont="1" applyFill="1" applyBorder="1" applyAlignment="1" applyProtection="1">
      <alignment vertical="center"/>
      <protection locked="0"/>
    </xf>
    <xf numFmtId="164" fontId="4" fillId="0" borderId="29" xfId="6" applyNumberFormat="1" applyFont="1" applyFill="1" applyBorder="1" applyAlignment="1" applyProtection="1">
      <alignment vertical="center"/>
      <protection locked="0"/>
    </xf>
    <xf numFmtId="164" fontId="4" fillId="0" borderId="30" xfId="6" applyNumberFormat="1" applyFont="1" applyFill="1" applyBorder="1" applyAlignment="1" applyProtection="1">
      <alignment vertical="center"/>
      <protection locked="0"/>
    </xf>
    <xf numFmtId="4" fontId="9" fillId="4" borderId="31" xfId="0" applyNumberFormat="1" applyFont="1" applyFill="1" applyBorder="1" applyAlignment="1">
      <alignment vertical="center"/>
    </xf>
    <xf numFmtId="4" fontId="9" fillId="4" borderId="32" xfId="0" applyNumberFormat="1" applyFont="1" applyFill="1" applyBorder="1" applyAlignment="1">
      <alignment vertical="center"/>
    </xf>
    <xf numFmtId="0" fontId="9" fillId="2" borderId="9" xfId="6" applyFont="1" applyFill="1" applyBorder="1" applyAlignment="1" applyProtection="1">
      <alignment horizontal="left" vertical="center" wrapText="1"/>
    </xf>
    <xf numFmtId="0" fontId="9" fillId="4" borderId="33" xfId="0" applyFont="1" applyFill="1" applyBorder="1" applyAlignment="1">
      <alignment vertical="center"/>
    </xf>
    <xf numFmtId="10" fontId="9" fillId="4" borderId="34" xfId="7" applyNumberFormat="1" applyFont="1" applyFill="1" applyBorder="1" applyAlignment="1">
      <alignment vertical="center"/>
    </xf>
    <xf numFmtId="10" fontId="9" fillId="4" borderId="35" xfId="7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 wrapText="1"/>
    </xf>
    <xf numFmtId="164" fontId="10" fillId="0" borderId="0" xfId="0" applyNumberFormat="1" applyFont="1" applyAlignment="1">
      <alignment vertical="center"/>
    </xf>
    <xf numFmtId="14" fontId="9" fillId="0" borderId="0" xfId="0" applyNumberFormat="1" applyFont="1" applyAlignment="1">
      <alignment horizontal="left" vertical="center"/>
    </xf>
    <xf numFmtId="164" fontId="9" fillId="0" borderId="0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Alignment="1">
      <alignment vertical="center"/>
    </xf>
    <xf numFmtId="4" fontId="9" fillId="0" borderId="0" xfId="0" applyNumberFormat="1" applyFont="1" applyFill="1" applyBorder="1" applyAlignment="1">
      <alignment vertical="center"/>
    </xf>
    <xf numFmtId="164" fontId="9" fillId="0" borderId="0" xfId="0" applyNumberFormat="1" applyFont="1" applyBorder="1" applyAlignment="1">
      <alignment vertical="center" wrapText="1"/>
    </xf>
    <xf numFmtId="164" fontId="9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Fill="1" applyAlignment="1">
      <alignment vertical="center"/>
    </xf>
    <xf numFmtId="164" fontId="11" fillId="0" borderId="0" xfId="0" applyNumberFormat="1" applyFont="1" applyAlignment="1">
      <alignment vertical="center"/>
    </xf>
    <xf numFmtId="164" fontId="4" fillId="2" borderId="36" xfId="6" applyNumberFormat="1" applyFont="1" applyFill="1" applyBorder="1" applyAlignment="1" applyProtection="1">
      <alignment vertical="center"/>
      <protection locked="0"/>
    </xf>
    <xf numFmtId="164" fontId="3" fillId="0" borderId="29" xfId="6" applyNumberFormat="1" applyFont="1" applyFill="1" applyBorder="1" applyAlignment="1" applyProtection="1">
      <alignment vertical="center"/>
    </xf>
    <xf numFmtId="164" fontId="3" fillId="0" borderId="5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4" xfId="0" applyNumberFormat="1" applyFont="1" applyBorder="1" applyAlignment="1">
      <alignment vertical="center"/>
    </xf>
    <xf numFmtId="0" fontId="17" fillId="0" borderId="0" xfId="9" applyFont="1"/>
    <xf numFmtId="0" fontId="17" fillId="8" borderId="32" xfId="9" applyFont="1" applyFill="1" applyBorder="1" applyAlignment="1">
      <alignment horizontal="center"/>
    </xf>
    <xf numFmtId="164" fontId="17" fillId="0" borderId="0" xfId="9" applyNumberFormat="1" applyFont="1" applyAlignment="1">
      <alignment vertical="center"/>
    </xf>
    <xf numFmtId="164" fontId="17" fillId="0" borderId="32" xfId="9" applyNumberFormat="1" applyFont="1" applyBorder="1" applyAlignment="1">
      <alignment vertical="center"/>
    </xf>
    <xf numFmtId="0" fontId="17" fillId="0" borderId="32" xfId="9" applyFont="1" applyBorder="1"/>
    <xf numFmtId="164" fontId="17" fillId="0" borderId="43" xfId="9" applyNumberFormat="1" applyFont="1" applyBorder="1" applyAlignment="1">
      <alignment vertical="center"/>
    </xf>
    <xf numFmtId="164" fontId="18" fillId="8" borderId="32" xfId="9" applyNumberFormat="1" applyFont="1" applyFill="1" applyBorder="1" applyAlignment="1">
      <alignment vertical="center"/>
    </xf>
    <xf numFmtId="0" fontId="17" fillId="0" borderId="0" xfId="9" applyFont="1" applyAlignment="1">
      <alignment horizontal="right"/>
    </xf>
    <xf numFmtId="4" fontId="19" fillId="0" borderId="32" xfId="9" applyNumberFormat="1" applyFont="1" applyBorder="1"/>
    <xf numFmtId="9" fontId="17" fillId="0" borderId="0" xfId="9" applyNumberFormat="1" applyFont="1" applyAlignment="1">
      <alignment horizontal="right"/>
    </xf>
    <xf numFmtId="4" fontId="19" fillId="0" borderId="0" xfId="9" applyNumberFormat="1" applyFont="1"/>
    <xf numFmtId="10" fontId="18" fillId="0" borderId="32" xfId="9" applyNumberFormat="1" applyFont="1" applyBorder="1" applyAlignment="1">
      <alignment horizontal="right"/>
    </xf>
    <xf numFmtId="0" fontId="18" fillId="0" borderId="0" xfId="9" applyFont="1" applyAlignment="1">
      <alignment horizontal="left"/>
    </xf>
    <xf numFmtId="4" fontId="18" fillId="0" borderId="0" xfId="9" quotePrefix="1" applyNumberFormat="1" applyFont="1"/>
    <xf numFmtId="164" fontId="4" fillId="9" borderId="13" xfId="6" applyNumberFormat="1" applyFont="1" applyFill="1" applyBorder="1" applyAlignment="1" applyProtection="1">
      <alignment vertical="center"/>
      <protection locked="0"/>
    </xf>
    <xf numFmtId="0" fontId="15" fillId="11" borderId="25" xfId="0" applyFont="1" applyFill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4" fillId="12" borderId="1" xfId="0" applyFont="1" applyFill="1" applyBorder="1" applyAlignment="1">
      <alignment vertical="center" wrapText="1"/>
    </xf>
    <xf numFmtId="164" fontId="3" fillId="12" borderId="11" xfId="0" applyNumberFormat="1" applyFont="1" applyFill="1" applyBorder="1" applyAlignment="1">
      <alignment vertical="center"/>
    </xf>
    <xf numFmtId="164" fontId="3" fillId="12" borderId="1" xfId="0" applyNumberFormat="1" applyFont="1" applyFill="1" applyBorder="1" applyAlignment="1">
      <alignment vertical="center"/>
    </xf>
    <xf numFmtId="164" fontId="3" fillId="12" borderId="17" xfId="0" applyNumberFormat="1" applyFont="1" applyFill="1" applyBorder="1" applyAlignment="1">
      <alignment vertical="center"/>
    </xf>
    <xf numFmtId="0" fontId="4" fillId="13" borderId="1" xfId="0" applyFont="1" applyFill="1" applyBorder="1" applyAlignment="1">
      <alignment vertical="center" wrapText="1"/>
    </xf>
    <xf numFmtId="164" fontId="3" fillId="13" borderId="11" xfId="0" applyNumberFormat="1" applyFont="1" applyFill="1" applyBorder="1" applyAlignment="1">
      <alignment vertical="center"/>
    </xf>
    <xf numFmtId="164" fontId="3" fillId="13" borderId="1" xfId="0" applyNumberFormat="1" applyFont="1" applyFill="1" applyBorder="1" applyAlignment="1">
      <alignment vertical="center"/>
    </xf>
    <xf numFmtId="164" fontId="3" fillId="13" borderId="17" xfId="0" applyNumberFormat="1" applyFont="1" applyFill="1" applyBorder="1" applyAlignment="1">
      <alignment vertical="center"/>
    </xf>
    <xf numFmtId="164" fontId="3" fillId="12" borderId="49" xfId="0" applyNumberFormat="1" applyFont="1" applyFill="1" applyBorder="1" applyAlignment="1">
      <alignment vertical="center"/>
    </xf>
    <xf numFmtId="164" fontId="3" fillId="12" borderId="50" xfId="0" applyNumberFormat="1" applyFont="1" applyFill="1" applyBorder="1" applyAlignment="1">
      <alignment vertical="center"/>
    </xf>
    <xf numFmtId="164" fontId="4" fillId="13" borderId="49" xfId="6" applyNumberFormat="1" applyFont="1" applyFill="1" applyBorder="1" applyAlignment="1" applyProtection="1">
      <alignment vertical="center"/>
      <protection locked="0"/>
    </xf>
    <xf numFmtId="164" fontId="4" fillId="13" borderId="17" xfId="6" applyNumberFormat="1" applyFont="1" applyFill="1" applyBorder="1" applyAlignment="1" applyProtection="1">
      <alignment vertical="center"/>
      <protection locked="0"/>
    </xf>
    <xf numFmtId="164" fontId="4" fillId="13" borderId="50" xfId="6" applyNumberFormat="1" applyFont="1" applyFill="1" applyBorder="1" applyAlignment="1" applyProtection="1">
      <alignment vertical="center"/>
      <protection locked="0"/>
    </xf>
    <xf numFmtId="164" fontId="3" fillId="13" borderId="49" xfId="0" applyNumberFormat="1" applyFont="1" applyFill="1" applyBorder="1" applyAlignment="1">
      <alignment vertical="center"/>
    </xf>
    <xf numFmtId="164" fontId="3" fillId="13" borderId="50" xfId="0" applyNumberFormat="1" applyFont="1" applyFill="1" applyBorder="1" applyAlignment="1">
      <alignment vertical="center"/>
    </xf>
    <xf numFmtId="164" fontId="4" fillId="13" borderId="1" xfId="6" applyNumberFormat="1" applyFont="1" applyFill="1" applyBorder="1" applyAlignment="1" applyProtection="1">
      <alignment vertical="center"/>
      <protection locked="0"/>
    </xf>
    <xf numFmtId="164" fontId="4" fillId="12" borderId="1" xfId="0" applyNumberFormat="1" applyFont="1" applyFill="1" applyBorder="1" applyAlignment="1">
      <alignment vertical="center"/>
    </xf>
    <xf numFmtId="164" fontId="3" fillId="12" borderId="49" xfId="0" applyNumberFormat="1" applyFont="1" applyFill="1" applyBorder="1" applyAlignment="1">
      <alignment vertical="center"/>
    </xf>
    <xf numFmtId="164" fontId="3" fillId="12" borderId="17" xfId="0" applyNumberFormat="1" applyFont="1" applyFill="1" applyBorder="1" applyAlignment="1">
      <alignment vertical="center"/>
    </xf>
    <xf numFmtId="164" fontId="3" fillId="12" borderId="50" xfId="0" applyNumberFormat="1" applyFont="1" applyFill="1" applyBorder="1" applyAlignment="1">
      <alignment vertical="center"/>
    </xf>
    <xf numFmtId="164" fontId="4" fillId="13" borderId="49" xfId="6" applyNumberFormat="1" applyFont="1" applyFill="1" applyBorder="1" applyAlignment="1" applyProtection="1">
      <alignment vertical="center"/>
      <protection locked="0"/>
    </xf>
    <xf numFmtId="164" fontId="4" fillId="13" borderId="17" xfId="6" applyNumberFormat="1" applyFont="1" applyFill="1" applyBorder="1" applyAlignment="1" applyProtection="1">
      <alignment vertical="center"/>
      <protection locked="0"/>
    </xf>
    <xf numFmtId="164" fontId="4" fillId="13" borderId="50" xfId="6" applyNumberFormat="1" applyFont="1" applyFill="1" applyBorder="1" applyAlignment="1" applyProtection="1">
      <alignment vertical="center"/>
      <protection locked="0"/>
    </xf>
    <xf numFmtId="164" fontId="4" fillId="12" borderId="49" xfId="6" applyNumberFormat="1" applyFont="1" applyFill="1" applyBorder="1" applyAlignment="1" applyProtection="1">
      <alignment vertical="center"/>
      <protection locked="0"/>
    </xf>
    <xf numFmtId="164" fontId="4" fillId="12" borderId="17" xfId="6" applyNumberFormat="1" applyFont="1" applyFill="1" applyBorder="1" applyAlignment="1" applyProtection="1">
      <alignment vertical="center"/>
      <protection locked="0"/>
    </xf>
    <xf numFmtId="164" fontId="4" fillId="12" borderId="50" xfId="6" applyNumberFormat="1" applyFont="1" applyFill="1" applyBorder="1" applyAlignment="1" applyProtection="1">
      <alignment vertical="center"/>
      <protection locked="0"/>
    </xf>
    <xf numFmtId="164" fontId="3" fillId="13" borderId="49" xfId="0" applyNumberFormat="1" applyFont="1" applyFill="1" applyBorder="1" applyAlignment="1">
      <alignment vertical="center"/>
    </xf>
    <xf numFmtId="164" fontId="3" fillId="13" borderId="17" xfId="0" applyNumberFormat="1" applyFont="1" applyFill="1" applyBorder="1" applyAlignment="1">
      <alignment vertical="center"/>
    </xf>
    <xf numFmtId="164" fontId="3" fillId="13" borderId="50" xfId="0" applyNumberFormat="1" applyFont="1" applyFill="1" applyBorder="1" applyAlignment="1">
      <alignment vertical="center"/>
    </xf>
    <xf numFmtId="164" fontId="4" fillId="5" borderId="29" xfId="6" applyNumberFormat="1" applyFont="1" applyFill="1" applyBorder="1" applyAlignment="1" applyProtection="1">
      <alignment horizontal="center" vertical="center" wrapText="1"/>
    </xf>
    <xf numFmtId="164" fontId="4" fillId="5" borderId="4" xfId="6" applyNumberFormat="1" applyFont="1" applyFill="1" applyBorder="1" applyAlignment="1" applyProtection="1">
      <alignment horizontal="center" vertical="center" wrapText="1"/>
    </xf>
    <xf numFmtId="164" fontId="4" fillId="5" borderId="37" xfId="6" applyNumberFormat="1" applyFont="1" applyFill="1" applyBorder="1" applyAlignment="1" applyProtection="1">
      <alignment horizontal="center" vertical="center" wrapText="1"/>
    </xf>
    <xf numFmtId="164" fontId="4" fillId="5" borderId="30" xfId="6" applyNumberFormat="1" applyFont="1" applyFill="1" applyBorder="1" applyAlignment="1" applyProtection="1">
      <alignment horizontal="center" vertical="center" wrapText="1"/>
    </xf>
    <xf numFmtId="164" fontId="4" fillId="5" borderId="16" xfId="6" applyNumberFormat="1" applyFont="1" applyFill="1" applyBorder="1" applyAlignment="1" applyProtection="1">
      <alignment horizontal="center" vertical="center" wrapText="1"/>
    </xf>
    <xf numFmtId="164" fontId="4" fillId="5" borderId="38" xfId="6" applyNumberFormat="1" applyFont="1" applyFill="1" applyBorder="1" applyAlignment="1" applyProtection="1">
      <alignment horizontal="center" vertical="center" wrapText="1"/>
    </xf>
    <xf numFmtId="164" fontId="6" fillId="6" borderId="29" xfId="6" applyNumberFormat="1" applyFont="1" applyFill="1" applyBorder="1" applyAlignment="1" applyProtection="1">
      <alignment horizontal="center" vertical="center" wrapText="1"/>
    </xf>
    <xf numFmtId="164" fontId="6" fillId="6" borderId="4" xfId="6" applyNumberFormat="1" applyFont="1" applyFill="1" applyBorder="1" applyAlignment="1" applyProtection="1">
      <alignment horizontal="center" vertical="center" wrapText="1"/>
    </xf>
    <xf numFmtId="164" fontId="6" fillId="6" borderId="37" xfId="6" applyNumberFormat="1" applyFont="1" applyFill="1" applyBorder="1" applyAlignment="1" applyProtection="1">
      <alignment horizontal="center" vertical="center" wrapText="1"/>
    </xf>
    <xf numFmtId="164" fontId="4" fillId="5" borderId="39" xfId="0" applyNumberFormat="1" applyFont="1" applyFill="1" applyBorder="1" applyAlignment="1">
      <alignment horizontal="center" vertical="center" wrapText="1"/>
    </xf>
    <xf numFmtId="164" fontId="4" fillId="5" borderId="20" xfId="0" applyNumberFormat="1" applyFont="1" applyFill="1" applyBorder="1" applyAlignment="1">
      <alignment horizontal="center" vertical="center"/>
    </xf>
    <xf numFmtId="164" fontId="4" fillId="5" borderId="40" xfId="0" applyNumberFormat="1" applyFont="1" applyFill="1" applyBorder="1" applyAlignment="1">
      <alignment horizontal="center" vertical="center"/>
    </xf>
    <xf numFmtId="164" fontId="4" fillId="5" borderId="4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164" fontId="4" fillId="5" borderId="42" xfId="0" applyNumberFormat="1" applyFont="1" applyFill="1" applyBorder="1" applyAlignment="1">
      <alignment horizontal="center" vertical="center" wrapText="1"/>
    </xf>
    <xf numFmtId="164" fontId="4" fillId="6" borderId="43" xfId="0" applyNumberFormat="1" applyFont="1" applyFill="1" applyBorder="1" applyAlignment="1">
      <alignment horizontal="center" vertical="center" wrapText="1"/>
    </xf>
    <xf numFmtId="164" fontId="4" fillId="6" borderId="2" xfId="0" applyNumberFormat="1" applyFont="1" applyFill="1" applyBorder="1" applyAlignment="1">
      <alignment horizontal="center" vertical="center" wrapText="1"/>
    </xf>
    <xf numFmtId="164" fontId="4" fillId="6" borderId="44" xfId="0" applyNumberFormat="1" applyFont="1" applyFill="1" applyBorder="1" applyAlignment="1">
      <alignment horizontal="center" vertical="center" wrapText="1"/>
    </xf>
    <xf numFmtId="164" fontId="4" fillId="0" borderId="49" xfId="6" applyNumberFormat="1" applyFont="1" applyFill="1" applyBorder="1" applyAlignment="1" applyProtection="1">
      <alignment vertical="center"/>
      <protection locked="0"/>
    </xf>
    <xf numFmtId="164" fontId="4" fillId="0" borderId="17" xfId="6" applyNumberFormat="1" applyFont="1" applyFill="1" applyBorder="1" applyAlignment="1" applyProtection="1">
      <alignment vertical="center"/>
      <protection locked="0"/>
    </xf>
    <xf numFmtId="164" fontId="4" fillId="0" borderId="50" xfId="6" applyNumberFormat="1" applyFont="1" applyFill="1" applyBorder="1" applyAlignment="1" applyProtection="1">
      <alignment vertical="center"/>
      <protection locked="0"/>
    </xf>
    <xf numFmtId="164" fontId="4" fillId="0" borderId="47" xfId="6" applyNumberFormat="1" applyFont="1" applyFill="1" applyBorder="1" applyAlignment="1" applyProtection="1">
      <alignment vertical="center"/>
      <protection locked="0"/>
    </xf>
    <xf numFmtId="164" fontId="4" fillId="0" borderId="21" xfId="6" applyNumberFormat="1" applyFont="1" applyFill="1" applyBorder="1" applyAlignment="1" applyProtection="1">
      <alignment vertical="center"/>
      <protection locked="0"/>
    </xf>
    <xf numFmtId="164" fontId="4" fillId="0" borderId="48" xfId="6" applyNumberFormat="1" applyFont="1" applyFill="1" applyBorder="1" applyAlignment="1" applyProtection="1">
      <alignment vertical="center"/>
      <protection locked="0"/>
    </xf>
    <xf numFmtId="164" fontId="4" fillId="0" borderId="39" xfId="6" applyNumberFormat="1" applyFont="1" applyFill="1" applyBorder="1" applyAlignment="1" applyProtection="1">
      <alignment vertical="center"/>
      <protection locked="0"/>
    </xf>
    <xf numFmtId="164" fontId="4" fillId="0" borderId="20" xfId="6" applyNumberFormat="1" applyFont="1" applyFill="1" applyBorder="1" applyAlignment="1" applyProtection="1">
      <alignment vertical="center"/>
      <protection locked="0"/>
    </xf>
    <xf numFmtId="164" fontId="4" fillId="0" borderId="40" xfId="6" applyNumberFormat="1" applyFont="1" applyFill="1" applyBorder="1" applyAlignment="1" applyProtection="1">
      <alignment vertical="center"/>
      <protection locked="0"/>
    </xf>
    <xf numFmtId="164" fontId="4" fillId="10" borderId="39" xfId="6" applyNumberFormat="1" applyFont="1" applyFill="1" applyBorder="1" applyAlignment="1" applyProtection="1">
      <alignment vertical="center"/>
      <protection locked="0"/>
    </xf>
    <xf numFmtId="164" fontId="4" fillId="10" borderId="20" xfId="6" applyNumberFormat="1" applyFont="1" applyFill="1" applyBorder="1" applyAlignment="1" applyProtection="1">
      <alignment vertical="center"/>
      <protection locked="0"/>
    </xf>
    <xf numFmtId="164" fontId="4" fillId="10" borderId="40" xfId="6" applyNumberFormat="1" applyFont="1" applyFill="1" applyBorder="1" applyAlignment="1" applyProtection="1">
      <alignment vertical="center"/>
      <protection locked="0"/>
    </xf>
    <xf numFmtId="164" fontId="4" fillId="5" borderId="27" xfId="6" applyNumberFormat="1" applyFont="1" applyFill="1" applyBorder="1" applyAlignment="1" applyProtection="1">
      <alignment horizontal="center" vertical="center" wrapText="1"/>
    </xf>
    <xf numFmtId="164" fontId="4" fillId="5" borderId="15" xfId="6" applyNumberFormat="1" applyFont="1" applyFill="1" applyBorder="1" applyAlignment="1" applyProtection="1">
      <alignment horizontal="center" vertical="center" wrapText="1"/>
    </xf>
    <xf numFmtId="164" fontId="4" fillId="5" borderId="51" xfId="6" applyNumberFormat="1" applyFont="1" applyFill="1" applyBorder="1" applyAlignment="1" applyProtection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2" fillId="0" borderId="33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4" fillId="7" borderId="32" xfId="0" applyFont="1" applyFill="1" applyBorder="1" applyAlignment="1">
      <alignment horizontal="center" vertical="center" wrapText="1"/>
    </xf>
    <xf numFmtId="0" fontId="14" fillId="7" borderId="34" xfId="0" applyFont="1" applyFill="1" applyBorder="1" applyAlignment="1">
      <alignment horizontal="center" vertical="center" wrapText="1"/>
    </xf>
    <xf numFmtId="164" fontId="4" fillId="5" borderId="45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164" fontId="4" fillId="5" borderId="46" xfId="0" applyNumberFormat="1" applyFont="1" applyFill="1" applyBorder="1" applyAlignment="1">
      <alignment horizontal="center" vertical="center" wrapText="1"/>
    </xf>
    <xf numFmtId="0" fontId="15" fillId="11" borderId="12" xfId="0" applyFont="1" applyFill="1" applyBorder="1" applyAlignment="1">
      <alignment horizontal="center" vertical="center" wrapText="1"/>
    </xf>
    <xf numFmtId="0" fontId="15" fillId="11" borderId="48" xfId="0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52" xfId="0" applyFont="1" applyBorder="1" applyAlignment="1">
      <alignment horizontal="center" vertical="center" wrapText="1"/>
    </xf>
    <xf numFmtId="164" fontId="4" fillId="5" borderId="29" xfId="0" applyNumberFormat="1" applyFont="1" applyFill="1" applyBorder="1" applyAlignment="1">
      <alignment horizontal="center" vertical="center" wrapText="1"/>
    </xf>
    <xf numFmtId="164" fontId="4" fillId="5" borderId="4" xfId="0" applyNumberFormat="1" applyFont="1" applyFill="1" applyBorder="1" applyAlignment="1">
      <alignment horizontal="center" vertical="center" wrapText="1"/>
    </xf>
    <xf numFmtId="164" fontId="4" fillId="5" borderId="37" xfId="0" applyNumberFormat="1" applyFont="1" applyFill="1" applyBorder="1" applyAlignment="1">
      <alignment horizontal="center" vertical="center" wrapText="1"/>
    </xf>
  </cellXfs>
  <cellStyles count="10">
    <cellStyle name="Normal" xfId="0" builtinId="0"/>
    <cellStyle name="Normal 2" xfId="1"/>
    <cellStyle name="Normal 2 2" xfId="2"/>
    <cellStyle name="Normal 3" xfId="3"/>
    <cellStyle name="Normal 4" xfId="4"/>
    <cellStyle name="Normal 5" xfId="5"/>
    <cellStyle name="Normal 6" xfId="9"/>
    <cellStyle name="Normal_Prilojenie_VІ_f_otchet_KB" xfId="6"/>
    <cellStyle name="Percent 2" xfId="7"/>
    <cellStyle name="Style 1" xfId="8"/>
  </cellStyles>
  <dxfs count="2">
    <dxf>
      <font>
        <color rgb="FFFF0000"/>
      </font>
      <fill>
        <patternFill patternType="none">
          <bgColor indexed="65"/>
        </patternFill>
      </fill>
    </dxf>
    <dxf>
      <font>
        <color rgb="FF00B05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18636</xdr:colOff>
      <xdr:row>0</xdr:row>
      <xdr:rowOff>0</xdr:rowOff>
    </xdr:from>
    <xdr:to>
      <xdr:col>8</xdr:col>
      <xdr:colOff>536713</xdr:colOff>
      <xdr:row>4</xdr:row>
      <xdr:rowOff>41413</xdr:rowOff>
    </xdr:to>
    <xdr:grpSp>
      <xdr:nvGrpSpPr>
        <xdr:cNvPr id="1031" name="Group 7"/>
        <xdr:cNvGrpSpPr>
          <a:grpSpLocks noChangeAspect="1"/>
        </xdr:cNvGrpSpPr>
      </xdr:nvGrpSpPr>
      <xdr:grpSpPr bwMode="auto">
        <a:xfrm>
          <a:off x="333375" y="0"/>
          <a:ext cx="6928816" cy="637761"/>
          <a:chOff x="35" y="0"/>
          <a:chExt cx="717" cy="94"/>
        </a:xfrm>
      </xdr:grpSpPr>
      <xdr:sp macro="" textlink="">
        <xdr:nvSpPr>
          <xdr:cNvPr id="1030" name="AutoShape 6"/>
          <xdr:cNvSpPr>
            <a:spLocks noChangeAspect="1" noChangeArrowheads="1" noTextEdit="1"/>
          </xdr:cNvSpPr>
        </xdr:nvSpPr>
        <xdr:spPr bwMode="auto">
          <a:xfrm>
            <a:off x="35" y="0"/>
            <a:ext cx="717" cy="94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 cap="flat" cmpd="sng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miter lim="800000"/>
            <a:headEnd type="none" w="med" len="med"/>
            <a:tailEnd type="none" w="med" len="med"/>
          </a:ln>
        </xdr:spPr>
      </xdr:sp>
      <xdr:pic>
        <xdr:nvPicPr>
          <xdr:cNvPr id="12" name="Picture 11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0" y="12"/>
            <a:ext cx="81" cy="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035" name="Rectangle 11"/>
          <xdr:cNvSpPr>
            <a:spLocks noChangeArrowheads="1"/>
          </xdr:cNvSpPr>
        </xdr:nvSpPr>
        <xdr:spPr bwMode="auto">
          <a:xfrm>
            <a:off x="171" y="57"/>
            <a:ext cx="4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bg-BG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036" name="Rectangle 12"/>
          <xdr:cNvSpPr>
            <a:spLocks noChangeArrowheads="1"/>
          </xdr:cNvSpPr>
        </xdr:nvSpPr>
        <xdr:spPr bwMode="auto">
          <a:xfrm>
            <a:off x="394" y="57"/>
            <a:ext cx="4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bg-BG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  <xdr:sp macro="" textlink="">
        <xdr:nvSpPr>
          <xdr:cNvPr id="1040" name="Rectangle 16"/>
          <xdr:cNvSpPr>
            <a:spLocks noChangeArrowheads="1"/>
          </xdr:cNvSpPr>
        </xdr:nvSpPr>
        <xdr:spPr bwMode="auto">
          <a:xfrm>
            <a:off x="695" y="57"/>
            <a:ext cx="4" cy="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>
            <a:spAutoFit/>
          </a:bodyPr>
          <a:lstStyle/>
          <a:p>
            <a:pPr algn="l" rtl="0">
              <a:defRPr sz="1000"/>
            </a:pPr>
            <a:r>
              <a:rPr lang="bg-BG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</a:p>
        </xdr:txBody>
      </xdr:sp>
    </xdr:grpSp>
    <xdr:clientData/>
  </xdr:twoCellAnchor>
  <xdr:twoCellAnchor>
    <xdr:from>
      <xdr:col>2</xdr:col>
      <xdr:colOff>126309</xdr:colOff>
      <xdr:row>0</xdr:row>
      <xdr:rowOff>0</xdr:rowOff>
    </xdr:from>
    <xdr:to>
      <xdr:col>8</xdr:col>
      <xdr:colOff>329482</xdr:colOff>
      <xdr:row>3</xdr:row>
      <xdr:rowOff>93759</xdr:rowOff>
    </xdr:to>
    <xdr:grpSp>
      <xdr:nvGrpSpPr>
        <xdr:cNvPr id="3" name="Group 2"/>
        <xdr:cNvGrpSpPr/>
      </xdr:nvGrpSpPr>
      <xdr:grpSpPr>
        <a:xfrm>
          <a:off x="441048" y="0"/>
          <a:ext cx="6613912" cy="541020"/>
          <a:chOff x="441048" y="0"/>
          <a:chExt cx="6514521" cy="541020"/>
        </a:xfrm>
      </xdr:grpSpPr>
      <xdr:pic>
        <xdr:nvPicPr>
          <xdr:cNvPr id="16" name="Picture 15"/>
          <xdr:cNvPicPr/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41048" y="124240"/>
            <a:ext cx="1876425" cy="403225"/>
          </a:xfrm>
          <a:prstGeom prst="rect">
            <a:avLst/>
          </a:prstGeom>
        </xdr:spPr>
      </xdr:pic>
      <xdr:pic>
        <xdr:nvPicPr>
          <xdr:cNvPr id="18" name="Picture 17" descr="800x300 h ПТП-01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b="12325"/>
          <a:stretch>
            <a:fillRect/>
          </a:stretch>
        </xdr:blipFill>
        <xdr:spPr bwMode="auto">
          <a:xfrm>
            <a:off x="5220114" y="0"/>
            <a:ext cx="1735455" cy="541020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ac\OPDU\Control\2015\Contro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ac\Control\2015\Control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2015"/>
      <sheetName val="Аванси"/>
      <sheetName val="2014"/>
      <sheetName val="мод"/>
      <sheetName val="Възнагр."/>
      <sheetName val="% -ти"/>
      <sheetName val="Възнагр.1"/>
      <sheetName val="БД"/>
      <sheetName val="Sheet1"/>
    </sheetNames>
    <sheetDataSet>
      <sheetData sheetId="0"/>
      <sheetData sheetId="1"/>
      <sheetData sheetId="2"/>
      <sheetData sheetId="3">
        <row r="5">
          <cell r="H5">
            <v>26136</v>
          </cell>
        </row>
        <row r="6">
          <cell r="H6">
            <v>14026.91</v>
          </cell>
        </row>
        <row r="7">
          <cell r="H7">
            <v>6479.55</v>
          </cell>
        </row>
      </sheetData>
      <sheetData sheetId="4"/>
      <sheetData sheetId="5"/>
      <sheetData sheetId="6"/>
      <sheetData sheetId="7"/>
      <sheetData sheetId="8">
        <row r="15">
          <cell r="Z15" t="str">
            <v>тзпб</v>
          </cell>
        </row>
        <row r="42">
          <cell r="Z42" t="str">
            <v/>
          </cell>
        </row>
        <row r="43">
          <cell r="Z43" t="str">
            <v/>
          </cell>
        </row>
        <row r="44">
          <cell r="Z44" t="str">
            <v/>
          </cell>
        </row>
        <row r="45">
          <cell r="Z45" t="str">
            <v/>
          </cell>
        </row>
        <row r="46">
          <cell r="Z46" t="str">
            <v/>
          </cell>
        </row>
        <row r="47">
          <cell r="Z47" t="str">
            <v/>
          </cell>
        </row>
        <row r="48">
          <cell r="Z48" t="str">
            <v/>
          </cell>
        </row>
        <row r="49">
          <cell r="Z49" t="str">
            <v/>
          </cell>
        </row>
        <row r="50">
          <cell r="Z50" t="str">
            <v/>
          </cell>
        </row>
        <row r="51">
          <cell r="Z51" t="str">
            <v/>
          </cell>
        </row>
        <row r="52">
          <cell r="Z52">
            <v>0</v>
          </cell>
        </row>
        <row r="53">
          <cell r="Z53" t="str">
            <v/>
          </cell>
        </row>
      </sheetData>
      <sheetData sheetId="9">
        <row r="1">
          <cell r="O1" t="str">
            <v>Offiial No</v>
          </cell>
          <cell r="P1" t="str">
            <v>ContractorID</v>
          </cell>
        </row>
        <row r="2">
          <cell r="O2" t="str">
            <v>07-23-0010</v>
          </cell>
          <cell r="P2" t="str">
            <v>Асоциация на индустриалния капитал в България</v>
          </cell>
        </row>
        <row r="3">
          <cell r="O3" t="str">
            <v>07-23-0011</v>
          </cell>
          <cell r="P3" t="str">
            <v>Асоциация за подпомагане на икономическото развитие и европейската интеграция</v>
          </cell>
        </row>
        <row r="4">
          <cell r="O4" t="str">
            <v>07-23-0014</v>
          </cell>
          <cell r="P4" t="str">
            <v>Клуб "Устойчиво развитие на гражданското общество"</v>
          </cell>
        </row>
        <row r="5">
          <cell r="O5" t="str">
            <v>07-23-0017</v>
          </cell>
          <cell r="P5" t="str">
            <v>Сдружение за социално развитие и интеграция</v>
          </cell>
        </row>
        <row r="6">
          <cell r="O6" t="str">
            <v>07-23-0019</v>
          </cell>
          <cell r="P6" t="str">
            <v>Свят с равни права</v>
          </cell>
        </row>
        <row r="7">
          <cell r="O7" t="str">
            <v>07-23-0030</v>
          </cell>
          <cell r="P7" t="str">
            <v>Съюз на инвалидите в България</v>
          </cell>
        </row>
        <row r="8">
          <cell r="O8" t="str">
            <v>07-23-0044</v>
          </cell>
          <cell r="P8" t="str">
            <v>Фондация "Камчийски бряг"</v>
          </cell>
        </row>
        <row r="9">
          <cell r="O9" t="str">
            <v>07-23-0051</v>
          </cell>
          <cell r="P9" t="str">
            <v>Сдружение "Българска асоциация за управление и развитие на човешките ресурси – БАУРЧР"</v>
          </cell>
        </row>
        <row r="10">
          <cell r="O10" t="str">
            <v>07-23-0052</v>
          </cell>
          <cell r="P10" t="str">
            <v>Сдружение "Институт за социални ценнности и структури "Иван Хаджийски"</v>
          </cell>
        </row>
        <row r="11">
          <cell r="O11" t="str">
            <v>07-23-0065</v>
          </cell>
          <cell r="P11" t="str">
            <v>Сдружение "НПО Линкс"</v>
          </cell>
        </row>
        <row r="12">
          <cell r="O12" t="str">
            <v>07-23-0066</v>
          </cell>
          <cell r="P12" t="str">
            <v>Сдружение с нестопанска цел "Добруджанско аграрно и бизнес училище" (ДАБУ) – Добрич</v>
          </cell>
        </row>
        <row r="13">
          <cell r="O13" t="str">
            <v>07-23-0071</v>
          </cell>
          <cell r="P13" t="str">
            <v>Фондация за реформа в местното самоуправление</v>
          </cell>
        </row>
        <row r="14">
          <cell r="O14" t="str">
            <v>07-23-0073</v>
          </cell>
          <cell r="P14" t="str">
            <v>Сдружение "Горна Оряховица 2000"</v>
          </cell>
        </row>
        <row r="15">
          <cell r="O15" t="str">
            <v>07-23-0077</v>
          </cell>
          <cell r="P15" t="str">
            <v>Клуб "Отворено общество" – Сливен</v>
          </cell>
        </row>
        <row r="16">
          <cell r="O16" t="str">
            <v>07-23-0081</v>
          </cell>
          <cell r="P16" t="str">
            <v>Български съюз за митническо и външнотърговско обслужване</v>
          </cell>
        </row>
        <row r="17">
          <cell r="O17" t="str">
            <v>07-23-0087</v>
          </cell>
          <cell r="P17" t="str">
            <v>Ямболска търговско-промишлена палата</v>
          </cell>
        </row>
        <row r="18">
          <cell r="O18" t="str">
            <v>07-23-0088</v>
          </cell>
          <cell r="P18" t="str">
            <v>Асоциация на Българските Черноморски общини</v>
          </cell>
        </row>
        <row r="19">
          <cell r="O19" t="str">
            <v>07-23-0091</v>
          </cell>
          <cell r="P19" t="str">
            <v>Фондация "Обществен фонд – Пазарджик"</v>
          </cell>
        </row>
        <row r="20">
          <cell r="O20" t="str">
            <v>07-23-0111</v>
          </cell>
          <cell r="P20" t="str">
            <v>Агенция за регионално развитие и бизнес център СДР – Видин</v>
          </cell>
        </row>
        <row r="21">
          <cell r="O21" t="str">
            <v>07-23-0123</v>
          </cell>
          <cell r="P21" t="str">
            <v>Сдружение "Евромодел", гр. София</v>
          </cell>
        </row>
        <row r="22">
          <cell r="O22" t="str">
            <v>07-23-0133</v>
          </cell>
          <cell r="P22" t="str">
            <v>Център за икономически и социални анализи и стратегии</v>
          </cell>
        </row>
        <row r="23">
          <cell r="O23" t="str">
            <v>07-23-0141</v>
          </cell>
          <cell r="P23" t="str">
            <v>Конфедерация на работодателите и индустриалците в България КРИБ – Гласът на българския бизнес</v>
          </cell>
        </row>
        <row r="24">
          <cell r="O24" t="str">
            <v>07-23-0147</v>
          </cell>
          <cell r="P24" t="str">
            <v>Фондация "Институт за пазарна икономика"</v>
          </cell>
        </row>
        <row r="25">
          <cell r="O25" t="str">
            <v>07-23-0148</v>
          </cell>
          <cell r="P25" t="str">
            <v>Фондация "Легия за единение, възход, справедливост и креативни идеи"</v>
          </cell>
        </row>
        <row r="26">
          <cell r="O26" t="str">
            <v>07-23-0150</v>
          </cell>
          <cell r="P26" t="str">
            <v>Съюз на пивоварите в РБългария</v>
          </cell>
        </row>
        <row r="27">
          <cell r="O27" t="str">
            <v>07-23-0160</v>
          </cell>
          <cell r="P27" t="str">
            <v>Асоциация на инвеститорите</v>
          </cell>
        </row>
        <row r="28">
          <cell r="O28" t="str">
            <v>07-23-0162</v>
          </cell>
          <cell r="P28" t="str">
            <v>Конфедерация на независимите синдикати в България (КНСБ)</v>
          </cell>
        </row>
        <row r="29">
          <cell r="O29" t="str">
            <v>07-23-0164</v>
          </cell>
          <cell r="P29" t="str">
            <v>Сдружение "Екоприятели 2005"</v>
          </cell>
        </row>
        <row r="30">
          <cell r="O30" t="str">
            <v>07-23-0170</v>
          </cell>
          <cell r="P30" t="str">
            <v>Център за социални практики</v>
          </cell>
        </row>
        <row r="31">
          <cell r="O31" t="str">
            <v>07-23-0171</v>
          </cell>
          <cell r="P31" t="str">
            <v>Регионална асоциация на общини "Тракия"</v>
          </cell>
        </row>
        <row r="32">
          <cell r="O32" t="str">
            <v>07-23-0175</v>
          </cell>
          <cell r="P32" t="str">
            <v>Регионално Сдружение на Общините "Марица"</v>
          </cell>
        </row>
        <row r="33">
          <cell r="O33" t="str">
            <v>07-23-0187</v>
          </cell>
          <cell r="P33" t="str">
            <v>Индустриална стопанска асоциация Пазарджик</v>
          </cell>
        </row>
        <row r="34">
          <cell r="O34" t="str">
            <v>07-23-0188</v>
          </cell>
          <cell r="P34" t="str">
            <v>Местна агенция за икономическо развитие - Разлог</v>
          </cell>
        </row>
        <row r="35">
          <cell r="O35" t="str">
            <v>07-23-0190</v>
          </cell>
          <cell r="P35" t="str">
            <v>Фондация "Радио Нова Европа"</v>
          </cell>
        </row>
        <row r="36">
          <cell r="O36" t="str">
            <v>07-23-0210</v>
          </cell>
          <cell r="P36" t="str">
            <v>Благоевград – Младеж – Бъдеще</v>
          </cell>
        </row>
        <row r="37">
          <cell r="O37" t="str">
            <v>07-23-0213</v>
          </cell>
          <cell r="P37" t="str">
            <v>Фондация "Хоризонти"</v>
          </cell>
        </row>
        <row r="38">
          <cell r="O38" t="str">
            <v>07-23-0246</v>
          </cell>
          <cell r="P38" t="str">
            <v>Фондация "Граждани срещу насилието"</v>
          </cell>
        </row>
        <row r="39">
          <cell r="O39" t="str">
            <v>07-23-0264</v>
          </cell>
          <cell r="P39" t="str">
            <v>Център за изследване на демокрацията</v>
          </cell>
        </row>
        <row r="40">
          <cell r="O40" t="str">
            <v>07-23-0272</v>
          </cell>
          <cell r="P40" t="str">
            <v>Сдружение "Гражданска инициатива за професионално и социално подпомагане"</v>
          </cell>
        </row>
        <row r="41">
          <cell r="O41" t="str">
            <v>07-23-0279</v>
          </cell>
          <cell r="P41" t="str">
            <v>Фондация "Проф. Джон Атанасов"</v>
          </cell>
        </row>
        <row r="42">
          <cell r="O42" t="str">
            <v>07-23-0280</v>
          </cell>
          <cell r="P42" t="str">
            <v>Фондация "Надежда за ромите"</v>
          </cell>
        </row>
        <row r="43">
          <cell r="O43" t="str">
            <v>07-23-0281</v>
          </cell>
          <cell r="P43" t="str">
            <v>Национален съюз на трудово-производителните кооперации</v>
          </cell>
        </row>
        <row r="44">
          <cell r="O44" t="str">
            <v>07-23-0299</v>
          </cell>
          <cell r="P44" t="str">
            <v>Фондация "Междуетническа инициатива за човешки права"</v>
          </cell>
        </row>
        <row r="45">
          <cell r="O45" t="str">
            <v>07-23-0300</v>
          </cell>
          <cell r="P45" t="str">
            <v>Фондация "Национален съвет за журналистическа етика"</v>
          </cell>
        </row>
        <row r="46">
          <cell r="O46" t="str">
            <v>07-23-0305</v>
          </cell>
          <cell r="P46" t="str">
            <v>Национална асоциация "Правна инициатива за местно самоуправление"</v>
          </cell>
        </row>
        <row r="47">
          <cell r="O47" t="str">
            <v>07-23-0306</v>
          </cell>
          <cell r="P47" t="str">
            <v>Съюз на слепите в България</v>
          </cell>
        </row>
        <row r="48">
          <cell r="O48" t="str">
            <v>07-23-0321</v>
          </cell>
          <cell r="P48" t="str">
            <v>Търговско-промишлена палата – гр. Търговище</v>
          </cell>
        </row>
        <row r="49">
          <cell r="O49" t="str">
            <v>07-23-0326</v>
          </cell>
          <cell r="P49" t="str">
            <v>Фондация "Очи на четири лапи"</v>
          </cell>
        </row>
        <row r="50">
          <cell r="O50" t="str">
            <v>08-12-0002</v>
          </cell>
          <cell r="P50" t="str">
            <v>Сдружение “Знание” Ловеч</v>
          </cell>
        </row>
        <row r="51">
          <cell r="O51" t="str">
            <v>08-12-0012</v>
          </cell>
          <cell r="P51" t="str">
            <v>Европейски център по управление</v>
          </cell>
        </row>
        <row r="52">
          <cell r="O52" t="str">
            <v>08-12-0014</v>
          </cell>
          <cell r="P52" t="str">
            <v>Фондация “Международни градски сътрудници”</v>
          </cell>
        </row>
        <row r="53">
          <cell r="O53" t="str">
            <v>08-12-0019</v>
          </cell>
          <cell r="P53" t="str">
            <v>Фондация “Спорт”</v>
          </cell>
        </row>
        <row r="54">
          <cell r="O54" t="str">
            <v>08-12-0022</v>
          </cell>
          <cell r="P54" t="str">
            <v>Еко животновъдство</v>
          </cell>
        </row>
        <row r="55">
          <cell r="O55" t="str">
            <v>08-12-0023</v>
          </cell>
          <cell r="P55" t="str">
            <v>Асоциация “Форум”</v>
          </cell>
        </row>
        <row r="56">
          <cell r="O56" t="str">
            <v>08-12-0024</v>
          </cell>
          <cell r="P56" t="str">
            <v>Фондация "Женски алианс за развитие"</v>
          </cell>
        </row>
        <row r="57">
          <cell r="O57" t="str">
            <v>08-12-0027</v>
          </cell>
          <cell r="P57" t="str">
            <v>СНЦ “Граждански съвет за Благоевград”</v>
          </cell>
        </row>
        <row r="58">
          <cell r="O58" t="str">
            <v>08-12-0056</v>
          </cell>
          <cell r="P58" t="str">
            <v>Фондация "Асоциация за стратегически проучвания и анализи"</v>
          </cell>
        </row>
        <row r="59">
          <cell r="O59" t="str">
            <v>08-12-0059</v>
          </cell>
          <cell r="P59" t="str">
            <v>Сдружение “Гражданска инициатива и развитие Пазарджик”</v>
          </cell>
        </row>
        <row r="60">
          <cell r="O60" t="str">
            <v>08-12-0060</v>
          </cell>
          <cell r="P60" t="str">
            <v>Асоциация на българските радио – и телевизионни оператори – АБРО</v>
          </cell>
        </row>
        <row r="61">
          <cell r="O61" t="str">
            <v>08-12-0061</v>
          </cell>
          <cell r="P61" t="str">
            <v>Национално сдружение на общините в Република България (НСОРБ)</v>
          </cell>
        </row>
        <row r="62">
          <cell r="O62" t="str">
            <v>08-12-0063</v>
          </cell>
          <cell r="P62" t="str">
            <v>Сдружение Противопожарни инициативи и иновации</v>
          </cell>
        </row>
        <row r="63">
          <cell r="O63" t="str">
            <v>08-12-0064</v>
          </cell>
          <cell r="P63" t="str">
            <v>Бургаска регионална туристическа асоциация</v>
          </cell>
        </row>
        <row r="64">
          <cell r="O64" t="str">
            <v>08-12-0065</v>
          </cell>
          <cell r="P64" t="str">
            <v>Народно читалище “Джон Атанасов”</v>
          </cell>
        </row>
        <row r="65">
          <cell r="O65" t="str">
            <v>08-12-0078</v>
          </cell>
          <cell r="P65" t="str">
            <v>Фондация “Галъп Интернешънъл Институт”</v>
          </cell>
        </row>
        <row r="66">
          <cell r="O66" t="str">
            <v>08-12-0083</v>
          </cell>
          <cell r="P66" t="str">
            <v>Сдружение “Агенция за местно и регионално развитие” – Троян</v>
          </cell>
        </row>
        <row r="67">
          <cell r="O67" t="str">
            <v>08-12-0086</v>
          </cell>
          <cell r="P67" t="str">
            <v>Асоциация на българските градове и региони (АБГР)</v>
          </cell>
        </row>
        <row r="68">
          <cell r="O68" t="str">
            <v>08-12-0087</v>
          </cell>
          <cell r="P68" t="str">
            <v>Фондация “Идея”</v>
          </cell>
        </row>
        <row r="69">
          <cell r="O69" t="str">
            <v>08-12-0088</v>
          </cell>
          <cell r="P69" t="str">
            <v>Сдружение SOS Детски селища България</v>
          </cell>
        </row>
        <row r="70">
          <cell r="O70" t="str">
            <v>08-12-0091</v>
          </cell>
          <cell r="P70" t="str">
            <v>Фондация “Младежка инициатива”</v>
          </cell>
        </row>
        <row r="71">
          <cell r="O71" t="str">
            <v>08-12-0092</v>
          </cell>
          <cell r="P71" t="str">
            <v>Фондация "Помощ за самопомощ"</v>
          </cell>
        </row>
        <row r="72">
          <cell r="O72" t="str">
            <v>08-12-0096</v>
          </cell>
          <cell r="P72" t="str">
            <v>Фондация “Европейски институт”</v>
          </cell>
        </row>
        <row r="73">
          <cell r="O73" t="str">
            <v>08-12-0099</v>
          </cell>
          <cell r="P73" t="str">
            <v>Фондация “Българи”</v>
          </cell>
        </row>
        <row r="74">
          <cell r="O74" t="str">
            <v>08-12-0104</v>
          </cell>
          <cell r="P74" t="str">
            <v>Народно читалище “Х. Н. Д. Палавеев”, гр. Копривщица</v>
          </cell>
        </row>
        <row r="75">
          <cell r="O75" t="str">
            <v>08-12-0108</v>
          </cell>
          <cell r="P75" t="str">
            <v>Асоциация “Прозрачност без граници”</v>
          </cell>
        </row>
        <row r="76">
          <cell r="O76" t="str">
            <v>08-12-0111</v>
          </cell>
          <cell r="P76" t="str">
            <v>Фондация “Проинфо”</v>
          </cell>
        </row>
        <row r="77">
          <cell r="O77" t="str">
            <v>08-12-0113</v>
          </cell>
          <cell r="P77" t="str">
            <v>Фондация "БГ Шанс"</v>
          </cell>
        </row>
        <row r="78">
          <cell r="O78" t="str">
            <v>08-12-0114</v>
          </cell>
          <cell r="P78" t="str">
            <v>Регионална агенция за икономическо развитие – Благоевград</v>
          </cell>
        </row>
        <row r="79">
          <cell r="O79" t="str">
            <v>08-12-0118</v>
          </cell>
          <cell r="P79" t="str">
            <v>Фондация за прозрачни регламенти</v>
          </cell>
        </row>
        <row r="80">
          <cell r="O80" t="str">
            <v>08-12-0120</v>
          </cell>
          <cell r="P80" t="str">
            <v>СНЦ “Добросъвестност”</v>
          </cell>
        </row>
        <row r="81">
          <cell r="O81" t="str">
            <v>08-12-0123</v>
          </cell>
          <cell r="P81" t="str">
            <v>СНЦ “Клуб европейски инициативи – ИДЕА”</v>
          </cell>
        </row>
        <row r="82">
          <cell r="O82" t="str">
            <v>08-12-0129</v>
          </cell>
          <cell r="P82" t="str">
            <v>Сдружение Българска традиция, бит, култура – София</v>
          </cell>
        </row>
        <row r="83">
          <cell r="O83" t="str">
            <v>08-12-0131</v>
          </cell>
          <cell r="P83" t="str">
            <v>Сдружение “Корективи”</v>
          </cell>
        </row>
        <row r="84">
          <cell r="O84" t="str">
            <v>08-12-0132</v>
          </cell>
          <cell r="P84" t="str">
            <v>Сдружение “Асоциация Аркадия”</v>
          </cell>
        </row>
        <row r="85">
          <cell r="O85" t="str">
            <v>08-15-0001</v>
          </cell>
          <cell r="P85" t="str">
            <v>Административен съд - София-град</v>
          </cell>
        </row>
        <row r="86">
          <cell r="O86" t="str">
            <v>08-15-0003</v>
          </cell>
          <cell r="P86" t="str">
            <v>Военно-апелативен съд (ВАпС)</v>
          </cell>
        </row>
        <row r="87">
          <cell r="O87" t="str">
            <v>08-15-0004</v>
          </cell>
          <cell r="P87" t="str">
            <v>Административен съд - Видин</v>
          </cell>
        </row>
        <row r="88">
          <cell r="O88" t="str">
            <v>08-15-0006</v>
          </cell>
          <cell r="P88" t="str">
            <v>Районен съд - Хасково</v>
          </cell>
        </row>
        <row r="89">
          <cell r="O89" t="str">
            <v>08-15-0007</v>
          </cell>
          <cell r="P89" t="str">
            <v>Софийски окръжен съд</v>
          </cell>
        </row>
        <row r="90">
          <cell r="O90" t="str">
            <v>08-23-0001</v>
          </cell>
          <cell r="P90" t="str">
            <v>Национална асоциация на секретарите на общини</v>
          </cell>
        </row>
        <row r="91">
          <cell r="O91" t="str">
            <v>08-23-0003</v>
          </cell>
          <cell r="P91" t="str">
            <v>Сдружение за инициатива за развитие “Кърджали решава”</v>
          </cell>
        </row>
        <row r="92">
          <cell r="O92" t="str">
            <v>08-23-0016</v>
          </cell>
          <cell r="P92" t="str">
            <v>Агенция за енергиен мениджмънт – гр. Попово</v>
          </cell>
        </row>
        <row r="93">
          <cell r="O93" t="str">
            <v>08-23-0018</v>
          </cell>
          <cell r="P93" t="str">
            <v>Фондация “Еврика”</v>
          </cell>
        </row>
        <row r="94">
          <cell r="O94" t="str">
            <v>08-23-0021</v>
          </cell>
          <cell r="P94" t="str">
            <v>Клуб "Журналисти срещу корупцията"</v>
          </cell>
        </row>
        <row r="95">
          <cell r="O95" t="str">
            <v>08-23-0023</v>
          </cell>
          <cell r="P95" t="str">
            <v>Фондация “Електронно здравеопазване България”</v>
          </cell>
        </row>
        <row r="96">
          <cell r="O96" t="str">
            <v>08-23-0028</v>
          </cell>
          <cell r="P96" t="str">
            <v>Фондация “Атанас Буров”</v>
          </cell>
        </row>
        <row r="97">
          <cell r="O97" t="str">
            <v>08-23-0041</v>
          </cell>
          <cell r="P97" t="str">
            <v>СНЦ “Промяна”</v>
          </cell>
        </row>
        <row r="98">
          <cell r="O98" t="str">
            <v>08-23-0042</v>
          </cell>
          <cell r="P98" t="str">
            <v>Сдружение “ДНЕСС”</v>
          </cell>
        </row>
        <row r="99">
          <cell r="O99" t="str">
            <v>08-23-0045</v>
          </cell>
          <cell r="P99" t="str">
            <v>Търговско-промишлена палата – гр. Шумен</v>
          </cell>
        </row>
        <row r="100">
          <cell r="O100" t="str">
            <v>08-23-0047</v>
          </cell>
          <cell r="P100" t="str">
            <v>Българска асоциация на сомелиерите</v>
          </cell>
        </row>
        <row r="101">
          <cell r="O101" t="str">
            <v>08-23-0050</v>
          </cell>
          <cell r="P101" t="str">
            <v>Сдружение “Младежи за Благоевград”</v>
          </cell>
        </row>
        <row r="102">
          <cell r="O102" t="str">
            <v>08-23-0053</v>
          </cell>
          <cell r="P102" t="str">
            <v>Български съюз на частните предприемачи “Възраждане”</v>
          </cell>
        </row>
        <row r="103">
          <cell r="O103" t="str">
            <v>08-23-0054</v>
          </cell>
          <cell r="P103" t="str">
            <v>Асоциация на лица с интелектуални затруднения- “Вяра, Надежда, Любов”</v>
          </cell>
        </row>
        <row r="104">
          <cell r="O104" t="str">
            <v>08-23-0058</v>
          </cell>
          <cell r="P104" t="str">
            <v>Сдружение “Център за бизнес инициативи”</v>
          </cell>
        </row>
        <row r="105">
          <cell r="O105" t="str">
            <v>08-23-0080</v>
          </cell>
          <cell r="P105" t="str">
            <v>Българска стопанска камара</v>
          </cell>
        </row>
        <row r="106">
          <cell r="O106" t="str">
            <v>08-23-0085</v>
          </cell>
          <cell r="P106" t="str">
            <v>Фондация “Битие”</v>
          </cell>
        </row>
        <row r="107">
          <cell r="O107" t="str">
            <v>08-23-0093</v>
          </cell>
          <cell r="P107" t="str">
            <v>Синдикален регионален съюз КТ “Подкрепа” – гр. Варна</v>
          </cell>
        </row>
        <row r="108">
          <cell r="O108" t="str">
            <v>08-23-0095</v>
          </cell>
          <cell r="P108" t="str">
            <v>Съюз на съдиите в България</v>
          </cell>
        </row>
        <row r="109">
          <cell r="O109" t="str">
            <v>08-23-0100</v>
          </cell>
          <cell r="P109" t="str">
            <v>Център за устойчиво регионално развитие – гр. Габрово</v>
          </cell>
        </row>
        <row r="110">
          <cell r="O110" t="str">
            <v>08-23-0108</v>
          </cell>
          <cell r="P110" t="str">
            <v>СНЦ “Бизнес инкубатор – Гоце Делчев”</v>
          </cell>
        </row>
        <row r="111">
          <cell r="O111" t="str">
            <v>08-23-0110</v>
          </cell>
          <cell r="P111" t="str">
            <v>Фондация “Милениум”</v>
          </cell>
        </row>
        <row r="112">
          <cell r="O112" t="str">
            <v>08-23-0152</v>
          </cell>
          <cell r="P112" t="str">
            <v>Фондация “Модерно образование и наука”</v>
          </cell>
        </row>
        <row r="113">
          <cell r="O113" t="str">
            <v>08-23-0157</v>
          </cell>
          <cell r="P113" t="str">
            <v>Сдружение “Агенция за регионално развитие”</v>
          </cell>
        </row>
        <row r="114">
          <cell r="O114" t="str">
            <v>08-23-0161</v>
          </cell>
          <cell r="P114" t="str">
            <v>Асоциация за европейско партньорство</v>
          </cell>
        </row>
        <row r="115">
          <cell r="O115" t="str">
            <v>08-23-0191</v>
          </cell>
          <cell r="P115" t="str">
            <v>Сдружение за педагогическа и социална помощ за деца – ФИЦЕ</v>
          </cell>
        </row>
        <row r="116">
          <cell r="O116" t="str">
            <v>08-23-0193</v>
          </cell>
          <cell r="P116" t="str">
            <v>Фондация “Асоциация за развитие на туризма и занаятите – Българско Възраждане”</v>
          </cell>
        </row>
        <row r="117">
          <cell r="O117" t="str">
            <v>08-23-0195</v>
          </cell>
          <cell r="P117" t="str">
            <v>Фондация “Център за икономическо развитие”</v>
          </cell>
        </row>
        <row r="118">
          <cell r="O118" t="str">
            <v>08-23-0202</v>
          </cell>
          <cell r="P118" t="str">
            <v>Сдружение “Толерантност”</v>
          </cell>
        </row>
        <row r="119">
          <cell r="O119" t="str">
            <v>08-23-0207</v>
          </cell>
          <cell r="P119" t="str">
            <v>Асоциация “Хоризонти”</v>
          </cell>
        </row>
        <row r="120">
          <cell r="O120" t="str">
            <v>08-23-0213</v>
          </cell>
          <cell r="P120" t="str">
            <v>Сдружение “Център за младежки инициативи”</v>
          </cell>
        </row>
        <row r="121">
          <cell r="O121" t="str">
            <v>08-23-0217</v>
          </cell>
          <cell r="P121" t="str">
            <v>Фондация “Солидарност и подкрепа”</v>
          </cell>
        </row>
        <row r="122">
          <cell r="O122" t="str">
            <v>08-23-0240</v>
          </cell>
          <cell r="P122" t="str">
            <v>Сдружение “Добротворство”</v>
          </cell>
        </row>
        <row r="123">
          <cell r="O123" t="str">
            <v>08-23-0244</v>
          </cell>
          <cell r="P123" t="str">
            <v>Търговско-промишлена палата – гр. Хасково</v>
          </cell>
        </row>
        <row r="124">
          <cell r="O124" t="str">
            <v>08-23-0247</v>
          </cell>
          <cell r="P124" t="str">
            <v>Фондация “Стратос”</v>
          </cell>
        </row>
        <row r="125">
          <cell r="O125" t="str">
            <v>08-23-0272</v>
          </cell>
          <cell r="P125" t="str">
            <v>Сдружение “Болкан Асист”</v>
          </cell>
        </row>
        <row r="126">
          <cell r="O126" t="str">
            <v>08-23-0283</v>
          </cell>
          <cell r="P126" t="str">
            <v>Регионален младежки парламент – гр. Кърджали</v>
          </cell>
        </row>
        <row r="127">
          <cell r="O127" t="str">
            <v>08-23-0288</v>
          </cell>
          <cell r="P127" t="str">
            <v>Варненски свободен университет</v>
          </cell>
        </row>
        <row r="128">
          <cell r="O128" t="str">
            <v>08-23-0289</v>
          </cell>
          <cell r="P128" t="str">
            <v>Алианс за правно взаимодействие</v>
          </cell>
        </row>
        <row r="129">
          <cell r="O129" t="str">
            <v>08-23-0296</v>
          </cell>
          <cell r="P129" t="str">
            <v>Сдружение “Добърско”</v>
          </cell>
        </row>
        <row r="130">
          <cell r="O130" t="str">
            <v>08-23-0302</v>
          </cell>
          <cell r="P130" t="str">
            <v>Асоциация “Човешки права – стъпка по стъпка”</v>
          </cell>
        </row>
        <row r="131">
          <cell r="O131" t="str">
            <v>08-23-0306</v>
          </cell>
          <cell r="P131" t="str">
            <v>Търговско-промишлена палата – гр. Враца</v>
          </cell>
        </row>
        <row r="132">
          <cell r="O132" t="str">
            <v>08-23-0317</v>
          </cell>
          <cell r="P132" t="str">
            <v>Българска туристическа камара</v>
          </cell>
        </row>
        <row r="133">
          <cell r="O133" t="str">
            <v>08-23-0325</v>
          </cell>
          <cell r="P133" t="str">
            <v>Фондация “Агенция за социално-икономически анализи”</v>
          </cell>
        </row>
        <row r="134">
          <cell r="O134" t="str">
            <v>08-23-0342</v>
          </cell>
          <cell r="P134" t="str">
            <v>Американски университет в България</v>
          </cell>
        </row>
        <row r="135">
          <cell r="O135" t="str">
            <v>08-23-0343</v>
          </cell>
          <cell r="P135" t="str">
            <v>Българско сдружение за личностна алтернатива</v>
          </cell>
        </row>
        <row r="136">
          <cell r="O136" t="str">
            <v>08-23-0349</v>
          </cell>
          <cell r="P136" t="str">
            <v>Информационен център на НАТО в София</v>
          </cell>
        </row>
        <row r="137">
          <cell r="O137" t="str">
            <v>08-23-0361</v>
          </cell>
          <cell r="P137" t="str">
            <v>СНЦ “ За бъдещето на Об-на Ветрино”</v>
          </cell>
        </row>
        <row r="138">
          <cell r="O138" t="str">
            <v>08-23-0362</v>
          </cell>
          <cell r="P138" t="str">
            <v>Народно читалище “Култура и знание”</v>
          </cell>
        </row>
        <row r="139">
          <cell r="O139" t="str">
            <v>08-23-0370</v>
          </cell>
          <cell r="P139" t="str">
            <v>Сдружение “Център за младежки дейности – Надежда” (ЦМДН)</v>
          </cell>
        </row>
        <row r="140">
          <cell r="O140" t="str">
            <v>08-23-0381</v>
          </cell>
          <cell r="P140" t="str">
            <v>Фондация “Вида”</v>
          </cell>
        </row>
        <row r="141">
          <cell r="O141" t="str">
            <v>08-23-0396</v>
          </cell>
          <cell r="P141" t="str">
            <v>Европейски колеж по икономика и управление</v>
          </cell>
        </row>
        <row r="142">
          <cell r="O142" t="str">
            <v>08-23-0403</v>
          </cell>
          <cell r="P142" t="str">
            <v>Сдружение “Природа назаем”</v>
          </cell>
        </row>
        <row r="143">
          <cell r="O143" t="str">
            <v>08-23-0411</v>
          </cell>
          <cell r="P143" t="str">
            <v>Камара на данъчните съветници в България</v>
          </cell>
        </row>
        <row r="144">
          <cell r="O144" t="str">
            <v>10-13-0009</v>
          </cell>
          <cell r="P144" t="str">
            <v>Национален фонд "Култура"</v>
          </cell>
        </row>
        <row r="145">
          <cell r="O145" t="str">
            <v>10-16-0001</v>
          </cell>
          <cell r="P145" t="str">
            <v>ОА Кърджали</v>
          </cell>
        </row>
        <row r="146">
          <cell r="O146" t="str">
            <v>10-16-0005</v>
          </cell>
          <cell r="P146" t="str">
            <v>Об-на Аксаково</v>
          </cell>
        </row>
        <row r="147">
          <cell r="O147" t="str">
            <v>10-16-0010</v>
          </cell>
          <cell r="P147" t="str">
            <v>Об-на Троян</v>
          </cell>
        </row>
        <row r="148">
          <cell r="O148" t="str">
            <v>10-16-0013</v>
          </cell>
          <cell r="P148" t="str">
            <v>Об-на Мадан</v>
          </cell>
        </row>
        <row r="149">
          <cell r="O149" t="str">
            <v>10-16-0016</v>
          </cell>
          <cell r="P149" t="str">
            <v>Министерски съвет (МС)</v>
          </cell>
        </row>
        <row r="150">
          <cell r="O150" t="str">
            <v>10-16-0019</v>
          </cell>
          <cell r="P150" t="str">
            <v>Об-на Бургас</v>
          </cell>
        </row>
        <row r="151">
          <cell r="O151" t="str">
            <v>10-16-0021</v>
          </cell>
          <cell r="P151" t="str">
            <v>Об-на Аврен</v>
          </cell>
        </row>
        <row r="152">
          <cell r="O152" t="str">
            <v>10-16-0024</v>
          </cell>
          <cell r="P152" t="str">
            <v>ОА Стара Загора</v>
          </cell>
        </row>
        <row r="153">
          <cell r="O153" t="str">
            <v>10-16-0028</v>
          </cell>
          <cell r="P153" t="str">
            <v>Об-на Симитли</v>
          </cell>
        </row>
        <row r="154">
          <cell r="O154" t="str">
            <v>10-16-0036</v>
          </cell>
          <cell r="P154" t="str">
            <v>Об-на Бобошево</v>
          </cell>
        </row>
        <row r="155">
          <cell r="O155" t="str">
            <v>10-16-0048</v>
          </cell>
          <cell r="P155" t="str">
            <v>Министерство на финансите (МФ), дирекция Държавен дълг и финансови пазари</v>
          </cell>
        </row>
        <row r="156">
          <cell r="O156" t="str">
            <v>10-16-0061</v>
          </cell>
          <cell r="P156" t="str">
            <v>Национална комисия за борба с трафика на хора</v>
          </cell>
        </row>
        <row r="157">
          <cell r="O157" t="str">
            <v>10-16-0063</v>
          </cell>
          <cell r="P157" t="str">
            <v>Министерство на вътрешните работи - Главна дирекция "Национална полиция"</v>
          </cell>
        </row>
        <row r="158">
          <cell r="O158" t="str">
            <v>10-21-0004</v>
          </cell>
          <cell r="P158" t="str">
            <v>Об-на Пловдив</v>
          </cell>
        </row>
        <row r="159">
          <cell r="O159" t="str">
            <v>10-21-0008</v>
          </cell>
          <cell r="P159" t="str">
            <v>ОА Благоевград</v>
          </cell>
        </row>
        <row r="160">
          <cell r="O160" t="str">
            <v>10-21-0010</v>
          </cell>
          <cell r="P160" t="str">
            <v>Об-на Котел</v>
          </cell>
        </row>
        <row r="161">
          <cell r="O161" t="str">
            <v>10-21-0012</v>
          </cell>
          <cell r="P161" t="str">
            <v>Столична Об-на</v>
          </cell>
        </row>
        <row r="162">
          <cell r="O162" t="str">
            <v>10-21-0034</v>
          </cell>
          <cell r="P162" t="str">
            <v>Об-на Шумен</v>
          </cell>
        </row>
        <row r="163">
          <cell r="O163" t="str">
            <v>10-21-0035</v>
          </cell>
          <cell r="P163" t="str">
            <v>Об-на Варна</v>
          </cell>
        </row>
        <row r="164">
          <cell r="O164" t="str">
            <v>10-24-0001</v>
          </cell>
          <cell r="P164" t="str">
            <v>Върховен административен съд (ВАС)</v>
          </cell>
        </row>
        <row r="165">
          <cell r="O165" t="str">
            <v>10-24-0002</v>
          </cell>
          <cell r="P165" t="str">
            <v>Прокуратура на РБългария</v>
          </cell>
        </row>
        <row r="166">
          <cell r="O166" t="str">
            <v>10-24-0003</v>
          </cell>
          <cell r="P166" t="str">
            <v>Министерство на правосъдието (МП)</v>
          </cell>
        </row>
        <row r="167">
          <cell r="O167" t="str">
            <v>10-25-0002</v>
          </cell>
          <cell r="P167" t="str">
            <v>Об-на Казанлък</v>
          </cell>
        </row>
        <row r="168">
          <cell r="O168" t="str">
            <v>10-25-0005</v>
          </cell>
          <cell r="P168" t="str">
            <v>Об-на Кричим</v>
          </cell>
        </row>
        <row r="169">
          <cell r="O169" t="str">
            <v>10-25-0006</v>
          </cell>
          <cell r="P169" t="str">
            <v>Об-на Първомай</v>
          </cell>
        </row>
        <row r="170">
          <cell r="O170" t="str">
            <v>10-25-0007</v>
          </cell>
          <cell r="P170" t="str">
            <v>Министерство на вътрешните работи (МВР)</v>
          </cell>
        </row>
        <row r="171">
          <cell r="O171" t="str">
            <v>10-25-0008</v>
          </cell>
          <cell r="P171" t="str">
            <v>Об-на Банско</v>
          </cell>
        </row>
        <row r="172">
          <cell r="O172" t="str">
            <v>10-25-0009</v>
          </cell>
          <cell r="P172" t="str">
            <v>Об-на Марица</v>
          </cell>
        </row>
        <row r="173">
          <cell r="O173" t="str">
            <v>10-25-0010</v>
          </cell>
          <cell r="P173" t="str">
            <v>ОА Смолян</v>
          </cell>
        </row>
        <row r="174">
          <cell r="O174" t="str">
            <v>10-25-0011</v>
          </cell>
          <cell r="P174" t="str">
            <v>Об-на Габрово</v>
          </cell>
        </row>
        <row r="175">
          <cell r="O175" t="str">
            <v>10-25-0012</v>
          </cell>
          <cell r="P175" t="str">
            <v>Об-на Две могили</v>
          </cell>
        </row>
        <row r="176">
          <cell r="O176" t="str">
            <v>10-25-0014</v>
          </cell>
          <cell r="P176" t="str">
            <v>ОА Благоевград</v>
          </cell>
        </row>
        <row r="177">
          <cell r="O177" t="str">
            <v>10-25-0017</v>
          </cell>
          <cell r="P177" t="str">
            <v>Об-на Тетевен</v>
          </cell>
        </row>
        <row r="178">
          <cell r="O178" t="str">
            <v>10-25-0019</v>
          </cell>
          <cell r="P178" t="str">
            <v>ОА Разград</v>
          </cell>
        </row>
        <row r="179">
          <cell r="O179" t="str">
            <v>10-25-0028</v>
          </cell>
          <cell r="P179" t="str">
            <v>Об-на Варна</v>
          </cell>
        </row>
        <row r="180">
          <cell r="O180" t="str">
            <v>10-31-0001</v>
          </cell>
          <cell r="P180" t="str">
            <v>АГКК</v>
          </cell>
        </row>
        <row r="181">
          <cell r="O181" t="str">
            <v>10-31-0003</v>
          </cell>
          <cell r="P181" t="str">
            <v>НАП</v>
          </cell>
        </row>
        <row r="182">
          <cell r="O182" t="str">
            <v>10-31-0004</v>
          </cell>
          <cell r="P182" t="str">
            <v>НАП</v>
          </cell>
        </row>
        <row r="183">
          <cell r="O183" t="str">
            <v>10-31-0007</v>
          </cell>
          <cell r="P183" t="str">
            <v>МРР</v>
          </cell>
        </row>
        <row r="184">
          <cell r="O184" t="str">
            <v>10-31-0010</v>
          </cell>
          <cell r="P184" t="str">
            <v>А по вписвания</v>
          </cell>
        </row>
        <row r="185">
          <cell r="O185" t="str">
            <v>10-31-0019</v>
          </cell>
          <cell r="P185" t="str">
            <v>Български институт по метрология (БИМ)</v>
          </cell>
        </row>
        <row r="186">
          <cell r="O186" t="str">
            <v>11-11-0001</v>
          </cell>
          <cell r="P186" t="str">
            <v>Държавна агенция "Архиви"</v>
          </cell>
        </row>
        <row r="187">
          <cell r="O187" t="str">
            <v>11-11-0002</v>
          </cell>
          <cell r="P187" t="str">
            <v>БАБХ</v>
          </cell>
        </row>
        <row r="188">
          <cell r="O188" t="str">
            <v>11-11-0006</v>
          </cell>
          <cell r="P188" t="str">
            <v>МОН</v>
          </cell>
        </row>
        <row r="189">
          <cell r="O189" t="str">
            <v>11-13-0003</v>
          </cell>
          <cell r="P189" t="str">
            <v>МИЕ</v>
          </cell>
        </row>
        <row r="190">
          <cell r="O190" t="str">
            <v>11-13-0005</v>
          </cell>
          <cell r="P190" t="str">
            <v>Държавна агенция "Архиви"</v>
          </cell>
        </row>
        <row r="191">
          <cell r="O191" t="str">
            <v>11-13-0006</v>
          </cell>
          <cell r="P191" t="str">
            <v>Министерство на външните работи на Република България (МВнР)</v>
          </cell>
        </row>
        <row r="192">
          <cell r="O192" t="str">
            <v>11-13-0008</v>
          </cell>
          <cell r="P192" t="str">
            <v>ИАГ</v>
          </cell>
        </row>
        <row r="193">
          <cell r="O193" t="str">
            <v>11-13-0009</v>
          </cell>
          <cell r="P193" t="str">
            <v>МОН</v>
          </cell>
        </row>
        <row r="194">
          <cell r="O194" t="str">
            <v>11-13-0012</v>
          </cell>
          <cell r="P194" t="str">
            <v>Български институт по метрология (БИМ)</v>
          </cell>
        </row>
        <row r="195">
          <cell r="O195" t="str">
            <v>11-13-0013</v>
          </cell>
          <cell r="P195" t="str">
            <v>МФ, д-я МФИС</v>
          </cell>
        </row>
        <row r="196">
          <cell r="O196" t="str">
            <v>11-13-0014</v>
          </cell>
          <cell r="P196" t="str">
            <v>ИА по лозата и виното</v>
          </cell>
        </row>
        <row r="197">
          <cell r="O197" t="str">
            <v>11-13-0015</v>
          </cell>
          <cell r="P197" t="str">
            <v>МРР</v>
          </cell>
        </row>
        <row r="198">
          <cell r="O198" t="str">
            <v>11-13-0020</v>
          </cell>
          <cell r="P198" t="str">
            <v>Министерски съвет (МС)</v>
          </cell>
        </row>
        <row r="199">
          <cell r="O199" t="str">
            <v>11-13-0021</v>
          </cell>
          <cell r="P199" t="str">
            <v>МОН</v>
          </cell>
        </row>
        <row r="200">
          <cell r="O200" t="str">
            <v>11-15-0001</v>
          </cell>
          <cell r="P200" t="str">
            <v>Министерство на правосъдието (МП)</v>
          </cell>
        </row>
        <row r="201">
          <cell r="O201" t="str">
            <v>11-15-0002</v>
          </cell>
          <cell r="P201" t="str">
            <v>Прокуратура на РБългария</v>
          </cell>
        </row>
        <row r="202">
          <cell r="O202" t="str">
            <v>11-15-0003</v>
          </cell>
          <cell r="P202" t="str">
            <v>Върховен административен съд (ВАС)</v>
          </cell>
        </row>
        <row r="203">
          <cell r="O203" t="str">
            <v>11-15-0005</v>
          </cell>
          <cell r="P203" t="str">
            <v>Висш съдебен съвет (ВСС)</v>
          </cell>
        </row>
        <row r="204">
          <cell r="O204" t="str">
            <v>11-24-0001</v>
          </cell>
          <cell r="P204" t="str">
            <v>Административен съд - Добрич</v>
          </cell>
        </row>
        <row r="205">
          <cell r="O205" t="str">
            <v>11-24-0005</v>
          </cell>
          <cell r="P205" t="str">
            <v>Окръжен съд Пазарджик</v>
          </cell>
        </row>
        <row r="206">
          <cell r="O206" t="str">
            <v>12-11-0001</v>
          </cell>
          <cell r="P206" t="str">
            <v>Об-на Харманли</v>
          </cell>
        </row>
        <row r="207">
          <cell r="O207" t="str">
            <v>12-11-0002</v>
          </cell>
          <cell r="P207" t="str">
            <v>Об-на Силистра</v>
          </cell>
        </row>
        <row r="208">
          <cell r="O208" t="str">
            <v>12-11-0003</v>
          </cell>
          <cell r="P208" t="str">
            <v>Об-на Кърджали</v>
          </cell>
        </row>
        <row r="209">
          <cell r="O209" t="str">
            <v>12-11-0004</v>
          </cell>
          <cell r="P209" t="str">
            <v>Об-на Троян</v>
          </cell>
        </row>
        <row r="210">
          <cell r="O210" t="str">
            <v>12-11-0005</v>
          </cell>
          <cell r="P210" t="str">
            <v>Об-на Девин</v>
          </cell>
        </row>
        <row r="211">
          <cell r="O211" t="str">
            <v>12-11-0006</v>
          </cell>
          <cell r="P211" t="str">
            <v>Об-на Попово</v>
          </cell>
        </row>
        <row r="212">
          <cell r="O212" t="str">
            <v>12-11-0008</v>
          </cell>
          <cell r="P212" t="str">
            <v>Об-на Смядово</v>
          </cell>
        </row>
        <row r="213">
          <cell r="O213" t="str">
            <v>12-11-0009</v>
          </cell>
          <cell r="P213" t="str">
            <v>Об-на Стралджа</v>
          </cell>
        </row>
        <row r="214">
          <cell r="O214" t="str">
            <v>12-11-0010</v>
          </cell>
          <cell r="P214" t="str">
            <v>Об-на Приморско</v>
          </cell>
        </row>
        <row r="215">
          <cell r="O215" t="str">
            <v>12-11-0011</v>
          </cell>
          <cell r="P215" t="str">
            <v>Об-на Бургас</v>
          </cell>
        </row>
        <row r="216">
          <cell r="O216" t="str">
            <v>12-11-0012</v>
          </cell>
          <cell r="P216" t="str">
            <v>Об-на Тутракан</v>
          </cell>
        </row>
        <row r="217">
          <cell r="O217" t="str">
            <v>12-11-0013</v>
          </cell>
          <cell r="P217" t="str">
            <v>Об-на Казанлък</v>
          </cell>
        </row>
        <row r="218">
          <cell r="O218" t="str">
            <v>12-11-0014</v>
          </cell>
          <cell r="P218" t="str">
            <v>Об-на Драгоман</v>
          </cell>
        </row>
        <row r="219">
          <cell r="O219" t="str">
            <v>12-11-0015</v>
          </cell>
          <cell r="P219" t="str">
            <v>Об-на Кюстендил</v>
          </cell>
        </row>
        <row r="220">
          <cell r="O220" t="str">
            <v>12-11-0016</v>
          </cell>
          <cell r="P220" t="str">
            <v>Об-на Неделино</v>
          </cell>
        </row>
        <row r="221">
          <cell r="O221" t="str">
            <v>12-11-0017</v>
          </cell>
          <cell r="P221" t="str">
            <v>Столична Об-на</v>
          </cell>
        </row>
        <row r="222">
          <cell r="O222" t="str">
            <v>12-11-0018</v>
          </cell>
          <cell r="P222" t="str">
            <v>Об-на Чепеларе</v>
          </cell>
        </row>
        <row r="223">
          <cell r="O223" t="str">
            <v>12-11-0019</v>
          </cell>
          <cell r="P223" t="str">
            <v>Об-на Стрелча</v>
          </cell>
        </row>
        <row r="224">
          <cell r="O224" t="str">
            <v>12-11-0020</v>
          </cell>
          <cell r="P224" t="str">
            <v>Об-на Гулянци</v>
          </cell>
        </row>
        <row r="225">
          <cell r="O225" t="str">
            <v>12-11-0021</v>
          </cell>
          <cell r="P225" t="str">
            <v>Об-на Минерални бани</v>
          </cell>
        </row>
        <row r="226">
          <cell r="O226" t="str">
            <v>12-11-0022</v>
          </cell>
          <cell r="P226" t="str">
            <v>Об-на Левски</v>
          </cell>
        </row>
        <row r="227">
          <cell r="O227" t="str">
            <v>12-11-0023</v>
          </cell>
          <cell r="P227" t="str">
            <v>Об-на Асеновград</v>
          </cell>
        </row>
        <row r="228">
          <cell r="O228" t="str">
            <v>12-11-0024</v>
          </cell>
          <cell r="P228" t="str">
            <v>Об-на Червен бряг</v>
          </cell>
        </row>
        <row r="229">
          <cell r="O229" t="str">
            <v>12-11-0025</v>
          </cell>
          <cell r="P229" t="str">
            <v>Об-на Смолян</v>
          </cell>
        </row>
        <row r="230">
          <cell r="O230" t="str">
            <v>12-11-0026</v>
          </cell>
          <cell r="P230" t="str">
            <v>Об-на Бобов Дол</v>
          </cell>
        </row>
        <row r="231">
          <cell r="O231" t="str">
            <v>12-11-0027</v>
          </cell>
          <cell r="P231" t="str">
            <v>Об-на Белово</v>
          </cell>
        </row>
        <row r="232">
          <cell r="O232" t="str">
            <v>12-11-0028</v>
          </cell>
          <cell r="P232" t="str">
            <v>Об-на Садово</v>
          </cell>
        </row>
        <row r="233">
          <cell r="O233" t="str">
            <v>12-11-0029</v>
          </cell>
          <cell r="P233" t="str">
            <v>Об-на Златица</v>
          </cell>
        </row>
        <row r="234">
          <cell r="O234" t="str">
            <v>12-11-0030</v>
          </cell>
          <cell r="P234" t="str">
            <v>Об-на Свиленград</v>
          </cell>
        </row>
        <row r="235">
          <cell r="O235" t="str">
            <v>12-11-0031</v>
          </cell>
          <cell r="P235" t="str">
            <v>Об-на Горна Малина</v>
          </cell>
        </row>
        <row r="236">
          <cell r="O236" t="str">
            <v>12-11-0032</v>
          </cell>
          <cell r="P236" t="str">
            <v>Об-на Враца</v>
          </cell>
        </row>
        <row r="237">
          <cell r="O237" t="str">
            <v>12-11-0033</v>
          </cell>
          <cell r="P237" t="str">
            <v>Об-на Пазарджик</v>
          </cell>
        </row>
        <row r="238">
          <cell r="O238" t="str">
            <v>12-11-0034</v>
          </cell>
          <cell r="P238" t="str">
            <v>Об-на Айтос</v>
          </cell>
        </row>
        <row r="239">
          <cell r="O239" t="str">
            <v>12-11-0035</v>
          </cell>
          <cell r="P239" t="str">
            <v>Об-на Ловеч</v>
          </cell>
        </row>
        <row r="240">
          <cell r="O240" t="str">
            <v>12-11-0036</v>
          </cell>
          <cell r="P240" t="str">
            <v>Об-на Дулово</v>
          </cell>
        </row>
        <row r="241">
          <cell r="O241" t="str">
            <v>12-11-0037</v>
          </cell>
          <cell r="P241" t="str">
            <v>Об-на Рудозем</v>
          </cell>
        </row>
        <row r="242">
          <cell r="O242" t="str">
            <v>12-11-0038</v>
          </cell>
          <cell r="P242" t="str">
            <v>Об-на Перущица</v>
          </cell>
        </row>
        <row r="243">
          <cell r="O243" t="str">
            <v>12-11-0039</v>
          </cell>
          <cell r="P243" t="str">
            <v>Об-на Бяла Слатина</v>
          </cell>
        </row>
        <row r="244">
          <cell r="O244" t="str">
            <v>12-11-0041</v>
          </cell>
          <cell r="P244" t="str">
            <v>Об-на Дългопол</v>
          </cell>
        </row>
        <row r="245">
          <cell r="O245" t="str">
            <v>12-11-0043</v>
          </cell>
          <cell r="P245" t="str">
            <v>Об-на Брацигово</v>
          </cell>
        </row>
        <row r="246">
          <cell r="O246" t="str">
            <v>12-11-0044</v>
          </cell>
          <cell r="P246" t="str">
            <v>Об-на Карлово</v>
          </cell>
        </row>
        <row r="247">
          <cell r="O247" t="str">
            <v>12-11-0045</v>
          </cell>
          <cell r="P247" t="str">
            <v>Об-на Долна Митрополия</v>
          </cell>
        </row>
        <row r="248">
          <cell r="O248" t="str">
            <v>12-11-0046</v>
          </cell>
          <cell r="P248" t="str">
            <v>Об-на Елена</v>
          </cell>
        </row>
        <row r="249">
          <cell r="O249" t="str">
            <v>12-11-0047</v>
          </cell>
          <cell r="P249" t="str">
            <v>Об-на Бяла</v>
          </cell>
        </row>
        <row r="250">
          <cell r="O250" t="str">
            <v>12-11-0048</v>
          </cell>
          <cell r="P250" t="str">
            <v>Об-на Плевен</v>
          </cell>
        </row>
        <row r="251">
          <cell r="O251" t="str">
            <v>12-11-0049</v>
          </cell>
          <cell r="P251" t="str">
            <v>Об-на Върбица</v>
          </cell>
        </row>
        <row r="252">
          <cell r="O252" t="str">
            <v>12-11-0050</v>
          </cell>
          <cell r="P252" t="str">
            <v>Об-на Балчик</v>
          </cell>
        </row>
        <row r="253">
          <cell r="O253" t="str">
            <v>12-11-0051</v>
          </cell>
          <cell r="P253" t="str">
            <v>Об-на Перник</v>
          </cell>
        </row>
        <row r="254">
          <cell r="O254" t="str">
            <v>12-11-0052</v>
          </cell>
          <cell r="P254" t="str">
            <v>Об-на Бяла</v>
          </cell>
        </row>
        <row r="255">
          <cell r="O255" t="str">
            <v>12-11-0053</v>
          </cell>
          <cell r="P255" t="str">
            <v>Об-на Сливница</v>
          </cell>
        </row>
        <row r="256">
          <cell r="O256" t="str">
            <v>12-11-0054</v>
          </cell>
          <cell r="P256" t="str">
            <v>Об-на Банско</v>
          </cell>
        </row>
        <row r="257">
          <cell r="O257" t="str">
            <v>12-11-0055</v>
          </cell>
          <cell r="P257" t="str">
            <v>Об-на Марица</v>
          </cell>
        </row>
        <row r="258">
          <cell r="O258" t="str">
            <v>12-11-0056</v>
          </cell>
          <cell r="P258" t="str">
            <v>Об-на Дупница</v>
          </cell>
        </row>
        <row r="259">
          <cell r="O259" t="str">
            <v>12-11-0057</v>
          </cell>
          <cell r="P259" t="str">
            <v>Об-на Самоков</v>
          </cell>
        </row>
        <row r="260">
          <cell r="O260" t="str">
            <v>12-11-0058</v>
          </cell>
          <cell r="P260" t="str">
            <v>Об-на Симитли</v>
          </cell>
        </row>
        <row r="261">
          <cell r="O261" t="str">
            <v>12-11-0059</v>
          </cell>
          <cell r="P261" t="str">
            <v>Об-на Видин</v>
          </cell>
        </row>
        <row r="262">
          <cell r="O262" t="str">
            <v>12-11-0060</v>
          </cell>
          <cell r="P262" t="str">
            <v>Об-на Хасково</v>
          </cell>
        </row>
        <row r="263">
          <cell r="O263" t="str">
            <v>12-11-0061</v>
          </cell>
          <cell r="P263" t="str">
            <v>Об-на Тополовград</v>
          </cell>
        </row>
        <row r="264">
          <cell r="O264" t="str">
            <v>12-11-0062</v>
          </cell>
          <cell r="P264" t="str">
            <v>Об-на Криводол</v>
          </cell>
        </row>
        <row r="265">
          <cell r="O265" t="str">
            <v>12-11-0063</v>
          </cell>
          <cell r="P265" t="str">
            <v>Об-на Радомир</v>
          </cell>
        </row>
        <row r="266">
          <cell r="O266" t="str">
            <v>12-11-0064</v>
          </cell>
          <cell r="P266" t="str">
            <v>Об-на Кресна</v>
          </cell>
        </row>
        <row r="267">
          <cell r="O267" t="str">
            <v>12-11-0065</v>
          </cell>
          <cell r="P267" t="str">
            <v>Об-на Чавдар</v>
          </cell>
        </row>
        <row r="268">
          <cell r="O268" t="str">
            <v>12-15-0001</v>
          </cell>
          <cell r="P268" t="str">
            <v>Софийски градски съд</v>
          </cell>
        </row>
        <row r="269">
          <cell r="O269" t="str">
            <v>12-15-0002</v>
          </cell>
          <cell r="P269" t="str">
            <v>Административен съд - Ямбол</v>
          </cell>
        </row>
        <row r="270">
          <cell r="O270" t="str">
            <v>12-24-0001</v>
          </cell>
          <cell r="P270" t="str">
            <v>Административен съд - Плевен</v>
          </cell>
        </row>
        <row r="271">
          <cell r="O271" t="str">
            <v>12-24-0002</v>
          </cell>
          <cell r="P271" t="str">
            <v>АС - Велико Търново</v>
          </cell>
        </row>
        <row r="272">
          <cell r="O272" t="str">
            <v>12-24-0005</v>
          </cell>
          <cell r="P272" t="str">
            <v>Административен съд - Хасково</v>
          </cell>
        </row>
        <row r="273">
          <cell r="O273" t="str">
            <v>12-32-0001</v>
          </cell>
          <cell r="P273" t="str">
            <v>Агенция за устойчиво енергийно развитие</v>
          </cell>
        </row>
        <row r="274">
          <cell r="O274" t="str">
            <v>12-32-0002</v>
          </cell>
          <cell r="P274" t="str">
            <v>МО</v>
          </cell>
        </row>
        <row r="275">
          <cell r="O275" t="str">
            <v>12-32-0003</v>
          </cell>
          <cell r="P275" t="str">
            <v>МРР</v>
          </cell>
        </row>
        <row r="276">
          <cell r="O276" t="str">
            <v>12-32-0004</v>
          </cell>
          <cell r="P276" t="str">
            <v>Патентно ведомство на РБългария</v>
          </cell>
        </row>
        <row r="277">
          <cell r="O277" t="str">
            <v>12-32-0009</v>
          </cell>
          <cell r="P277" t="str">
            <v>ГД "ГВА"</v>
          </cell>
        </row>
        <row r="278">
          <cell r="O278" t="str">
            <v>12-32-0013</v>
          </cell>
          <cell r="P278" t="str">
            <v>АГКК</v>
          </cell>
        </row>
        <row r="279">
          <cell r="O279" t="str">
            <v>12-32-0018</v>
          </cell>
          <cell r="P279" t="str">
            <v>ИА "Електронни съобщителни мрежи и информационни системи" (ИА ЕСМИС)</v>
          </cell>
        </row>
        <row r="280">
          <cell r="O280" t="str">
            <v>13-11-0001</v>
          </cell>
          <cell r="P280" t="str">
            <v>Об-на Угърчин</v>
          </cell>
        </row>
        <row r="281">
          <cell r="O281" t="str">
            <v>13-11-0002</v>
          </cell>
          <cell r="P281" t="str">
            <v>Об-на Павликени</v>
          </cell>
        </row>
        <row r="282">
          <cell r="O282" t="str">
            <v>13-11-0003</v>
          </cell>
          <cell r="P282" t="str">
            <v>Об-на Никола Козлево</v>
          </cell>
        </row>
        <row r="283">
          <cell r="O283" t="str">
            <v>13-11-0004</v>
          </cell>
          <cell r="P283" t="str">
            <v>Об-на Кричим</v>
          </cell>
        </row>
        <row r="284">
          <cell r="O284" t="str">
            <v>13-11-0005</v>
          </cell>
          <cell r="P284" t="str">
            <v>Об-на Кнежа</v>
          </cell>
        </row>
        <row r="285">
          <cell r="O285" t="str">
            <v>13-11-0006</v>
          </cell>
          <cell r="P285" t="str">
            <v>Об-на Съединение</v>
          </cell>
        </row>
        <row r="286">
          <cell r="O286" t="str">
            <v>13-11-0007</v>
          </cell>
          <cell r="P286" t="str">
            <v>Об-на Чупрене</v>
          </cell>
        </row>
        <row r="287">
          <cell r="O287" t="str">
            <v>13-11-0008</v>
          </cell>
          <cell r="P287" t="str">
            <v>Об-на Ракитово</v>
          </cell>
        </row>
        <row r="288">
          <cell r="O288" t="str">
            <v>13-11-0009</v>
          </cell>
          <cell r="P288" t="str">
            <v>Об-на Генерал Тошево</v>
          </cell>
        </row>
        <row r="289">
          <cell r="O289" t="str">
            <v>13-11-0010</v>
          </cell>
          <cell r="P289" t="str">
            <v>Об-на Септември</v>
          </cell>
        </row>
        <row r="290">
          <cell r="O290" t="str">
            <v>13-11-0011</v>
          </cell>
          <cell r="P290" t="str">
            <v>Об-на Малко Търново</v>
          </cell>
        </row>
        <row r="291">
          <cell r="O291" t="str">
            <v>13-11-0013</v>
          </cell>
          <cell r="P291" t="str">
            <v>Об-на Вълчи дол</v>
          </cell>
        </row>
        <row r="292">
          <cell r="O292" t="str">
            <v>13-11-0014</v>
          </cell>
          <cell r="P292" t="str">
            <v>Об-на Исперих</v>
          </cell>
        </row>
        <row r="293">
          <cell r="O293" t="str">
            <v>13-11-0015</v>
          </cell>
          <cell r="P293" t="str">
            <v>Об-на Момчилград</v>
          </cell>
        </row>
        <row r="294">
          <cell r="O294" t="str">
            <v>13-11-0016</v>
          </cell>
          <cell r="P294" t="str">
            <v>Об-на Средец</v>
          </cell>
        </row>
        <row r="295">
          <cell r="O295" t="str">
            <v>13-11-0017</v>
          </cell>
          <cell r="P295" t="str">
            <v>Об-на Лесичово</v>
          </cell>
        </row>
        <row r="296">
          <cell r="O296" t="str">
            <v>13-11-0018</v>
          </cell>
          <cell r="P296" t="str">
            <v>Об-на Цар Калоян</v>
          </cell>
        </row>
        <row r="297">
          <cell r="O297" t="str">
            <v>13-11-0019</v>
          </cell>
          <cell r="P297" t="str">
            <v>Об-на Мадан</v>
          </cell>
        </row>
        <row r="298">
          <cell r="O298" t="str">
            <v>13-11-0020</v>
          </cell>
          <cell r="P298" t="str">
            <v>Об-на Белоградчик</v>
          </cell>
        </row>
        <row r="299">
          <cell r="O299" t="str">
            <v>13-11-0021</v>
          </cell>
          <cell r="P299" t="str">
            <v>Об-на Якоруда</v>
          </cell>
        </row>
        <row r="300">
          <cell r="O300" t="str">
            <v>13-11-0022</v>
          </cell>
          <cell r="P300" t="str">
            <v>Об-на Роман</v>
          </cell>
        </row>
        <row r="301">
          <cell r="O301" t="str">
            <v>13-11-0023</v>
          </cell>
          <cell r="P301" t="str">
            <v>Об-на Своге</v>
          </cell>
        </row>
        <row r="302">
          <cell r="O302" t="str">
            <v>13-11-0024</v>
          </cell>
          <cell r="P302" t="str">
            <v>Об-на Белене</v>
          </cell>
        </row>
        <row r="303">
          <cell r="O303" t="str">
            <v>13-11-0025</v>
          </cell>
          <cell r="P303" t="str">
            <v>Об-на Правец</v>
          </cell>
        </row>
        <row r="304">
          <cell r="O304" t="str">
            <v>13-11-0026</v>
          </cell>
          <cell r="P304" t="str">
            <v>Об-на Гълъбово</v>
          </cell>
        </row>
        <row r="305">
          <cell r="O305" t="str">
            <v>13-11-0028</v>
          </cell>
          <cell r="P305" t="str">
            <v>Об-на Котел</v>
          </cell>
        </row>
        <row r="306">
          <cell r="O306" t="str">
            <v>13-11-0029</v>
          </cell>
          <cell r="P306" t="str">
            <v>Об-на Николаево</v>
          </cell>
        </row>
        <row r="307">
          <cell r="O307" t="str">
            <v>13-11-0030</v>
          </cell>
          <cell r="P307" t="str">
            <v>Об-на Стражица</v>
          </cell>
        </row>
        <row r="308">
          <cell r="O308" t="str">
            <v>13-11-0031</v>
          </cell>
          <cell r="P308" t="str">
            <v>Об-на Каолиново</v>
          </cell>
        </row>
        <row r="309">
          <cell r="O309" t="str">
            <v>13-11-0032</v>
          </cell>
          <cell r="P309" t="str">
            <v>Об-на Камено</v>
          </cell>
        </row>
        <row r="310">
          <cell r="O310" t="str">
            <v>13-11-0033</v>
          </cell>
          <cell r="P310" t="str">
            <v>Об-на Долна Баня</v>
          </cell>
        </row>
        <row r="311">
          <cell r="O311" t="str">
            <v>13-11-0034</v>
          </cell>
          <cell r="P311" t="str">
            <v>Об-на Сунгурларе</v>
          </cell>
        </row>
        <row r="312">
          <cell r="O312" t="str">
            <v>13-11-0035</v>
          </cell>
          <cell r="P312" t="str">
            <v>Об-на Искър</v>
          </cell>
        </row>
        <row r="313">
          <cell r="O313" t="str">
            <v>13-11-0036</v>
          </cell>
          <cell r="P313" t="str">
            <v>Об-на Поморие</v>
          </cell>
        </row>
        <row r="314">
          <cell r="O314" t="str">
            <v>13-11-0037</v>
          </cell>
          <cell r="P314" t="str">
            <v>Об-на Априлци</v>
          </cell>
        </row>
        <row r="315">
          <cell r="O315" t="str">
            <v>13-11-0038</v>
          </cell>
          <cell r="P315" t="str">
            <v>Об-на Дряново</v>
          </cell>
        </row>
        <row r="316">
          <cell r="O316" t="str">
            <v>13-11-0039</v>
          </cell>
          <cell r="P316" t="str">
            <v>Об-на Раковски</v>
          </cell>
        </row>
        <row r="317">
          <cell r="O317" t="str">
            <v>13-11-0040</v>
          </cell>
          <cell r="P317" t="str">
            <v>Об-на Хисаря</v>
          </cell>
        </row>
        <row r="318">
          <cell r="O318" t="str">
            <v>13-11-0042</v>
          </cell>
          <cell r="P318" t="str">
            <v>Об-на Брегово</v>
          </cell>
        </row>
        <row r="319">
          <cell r="O319" t="str">
            <v>13-11-0045</v>
          </cell>
          <cell r="P319" t="str">
            <v>Об-на Струмяни</v>
          </cell>
        </row>
        <row r="320">
          <cell r="O320" t="str">
            <v>13-11-0046</v>
          </cell>
          <cell r="P320" t="str">
            <v>Об-на Гоце Делчев</v>
          </cell>
        </row>
        <row r="321">
          <cell r="O321" t="str">
            <v>13-11-0047</v>
          </cell>
          <cell r="P321" t="str">
            <v>Об-на Тетевен</v>
          </cell>
        </row>
        <row r="322">
          <cell r="O322" t="str">
            <v>13-11-0048</v>
          </cell>
          <cell r="P322" t="str">
            <v>Об-на Доспат</v>
          </cell>
        </row>
        <row r="323">
          <cell r="O323" t="str">
            <v>13-11-0049</v>
          </cell>
          <cell r="P323" t="str">
            <v>Об-на Ветово</v>
          </cell>
        </row>
        <row r="324">
          <cell r="O324" t="str">
            <v>13-11-0050</v>
          </cell>
          <cell r="P324" t="str">
            <v>Об-на Девня</v>
          </cell>
        </row>
        <row r="325">
          <cell r="O325" t="str">
            <v>13-11-0051</v>
          </cell>
          <cell r="P325" t="str">
            <v>Об-на Макреш</v>
          </cell>
        </row>
        <row r="326">
          <cell r="O326" t="str">
            <v>13-11-0052</v>
          </cell>
          <cell r="P326" t="str">
            <v>Об-на Петрич</v>
          </cell>
        </row>
        <row r="327">
          <cell r="O327" t="str">
            <v>13-11-0053</v>
          </cell>
          <cell r="P327" t="str">
            <v>Об-на Ямбол</v>
          </cell>
        </row>
        <row r="328">
          <cell r="O328" t="str">
            <v>13-11-0054</v>
          </cell>
          <cell r="P328" t="str">
            <v>Об-на Крумовград</v>
          </cell>
        </row>
        <row r="329">
          <cell r="O329" t="str">
            <v>13-11-0055</v>
          </cell>
          <cell r="P329" t="str">
            <v>Об-на Никопол</v>
          </cell>
        </row>
        <row r="330">
          <cell r="O330" t="str">
            <v>13-11-0056</v>
          </cell>
          <cell r="P330" t="str">
            <v>Об-на Батак</v>
          </cell>
        </row>
        <row r="331">
          <cell r="O331" t="str">
            <v>13-11-0057</v>
          </cell>
          <cell r="P331" t="str">
            <v>Об-на Елин Пелин</v>
          </cell>
        </row>
        <row r="332">
          <cell r="O332" t="str">
            <v>13-11-0058</v>
          </cell>
          <cell r="P332" t="str">
            <v>Об-на Ветрино</v>
          </cell>
        </row>
        <row r="333">
          <cell r="O333" t="str">
            <v>13-11-0059</v>
          </cell>
          <cell r="P333" t="str">
            <v>Об-на Сопот</v>
          </cell>
        </row>
        <row r="334">
          <cell r="O334" t="str">
            <v>13-11-0060</v>
          </cell>
          <cell r="P334" t="str">
            <v>Об-на Раднево</v>
          </cell>
        </row>
        <row r="335">
          <cell r="O335" t="str">
            <v>13-11-0061</v>
          </cell>
          <cell r="P335" t="str">
            <v>Об-на Черноочене</v>
          </cell>
        </row>
        <row r="336">
          <cell r="O336" t="str">
            <v>13-11-0062</v>
          </cell>
          <cell r="P336" t="str">
            <v>Об-на Мъглиж</v>
          </cell>
        </row>
        <row r="337">
          <cell r="O337" t="str">
            <v>13-11-0063</v>
          </cell>
          <cell r="P337" t="str">
            <v>Об-на Мирково</v>
          </cell>
        </row>
        <row r="338">
          <cell r="O338" t="str">
            <v>13-11-0064</v>
          </cell>
          <cell r="P338" t="str">
            <v>Об-на Белица</v>
          </cell>
        </row>
        <row r="339">
          <cell r="O339" t="str">
            <v>13-11-0065</v>
          </cell>
          <cell r="P339" t="str">
            <v>Об-на Созопол</v>
          </cell>
        </row>
        <row r="340">
          <cell r="O340" t="str">
            <v>13-11-0066</v>
          </cell>
          <cell r="P340" t="str">
            <v>Об-на Свищов</v>
          </cell>
        </row>
        <row r="341">
          <cell r="O341" t="str">
            <v>13-11-0067</v>
          </cell>
          <cell r="P341" t="str">
            <v>Об-на Родопи</v>
          </cell>
        </row>
        <row r="342">
          <cell r="O342" t="str">
            <v>13-11-0069</v>
          </cell>
          <cell r="P342" t="str">
            <v>Об-на Бобошево</v>
          </cell>
        </row>
        <row r="343">
          <cell r="O343" t="str">
            <v>13-13-0001</v>
          </cell>
          <cell r="P343" t="str">
            <v>Об-на Никола Козлево</v>
          </cell>
        </row>
        <row r="344">
          <cell r="O344" t="str">
            <v>13-13-0002</v>
          </cell>
          <cell r="P344" t="str">
            <v>Об-на Съединение</v>
          </cell>
        </row>
        <row r="345">
          <cell r="O345" t="str">
            <v>13-13-0003</v>
          </cell>
          <cell r="P345" t="str">
            <v>Об-на Баните</v>
          </cell>
        </row>
        <row r="346">
          <cell r="O346" t="str">
            <v>13-13-0004</v>
          </cell>
          <cell r="P346" t="str">
            <v>Об-на Белица</v>
          </cell>
        </row>
        <row r="347">
          <cell r="O347" t="str">
            <v>13-13-0005</v>
          </cell>
          <cell r="P347" t="str">
            <v>Об-на Ценово</v>
          </cell>
        </row>
        <row r="348">
          <cell r="O348" t="str">
            <v>13-13-0006</v>
          </cell>
          <cell r="P348" t="str">
            <v>Об-на Якоруда</v>
          </cell>
        </row>
        <row r="349">
          <cell r="O349" t="str">
            <v>13-13-0007</v>
          </cell>
          <cell r="P349" t="str">
            <v>Об-на Летница</v>
          </cell>
        </row>
        <row r="350">
          <cell r="O350" t="str">
            <v>13-13-0008</v>
          </cell>
          <cell r="P350" t="str">
            <v>Об-на Своге</v>
          </cell>
        </row>
        <row r="351">
          <cell r="O351" t="str">
            <v>13-13-0009</v>
          </cell>
          <cell r="P351" t="str">
            <v>Об-на Долна Митрополия</v>
          </cell>
        </row>
        <row r="352">
          <cell r="O352" t="str">
            <v>13-13-0010</v>
          </cell>
          <cell r="P352" t="str">
            <v>Об-на Садово</v>
          </cell>
        </row>
        <row r="353">
          <cell r="O353" t="str">
            <v>13-13-0012</v>
          </cell>
          <cell r="P353" t="str">
            <v>Об-на Ивайловград</v>
          </cell>
        </row>
        <row r="354">
          <cell r="O354" t="str">
            <v>13-13-0013</v>
          </cell>
          <cell r="P354" t="str">
            <v>Об-на Рудозем</v>
          </cell>
        </row>
        <row r="355">
          <cell r="O355" t="str">
            <v>13-13-0014</v>
          </cell>
          <cell r="P355" t="str">
            <v>Об-на Харманли</v>
          </cell>
        </row>
        <row r="356">
          <cell r="O356" t="str">
            <v>13-13-0015</v>
          </cell>
          <cell r="P356" t="str">
            <v>Об-на Павликени</v>
          </cell>
        </row>
        <row r="357">
          <cell r="O357" t="str">
            <v>13-13-0016</v>
          </cell>
          <cell r="P357" t="str">
            <v>Об-на Първомай</v>
          </cell>
        </row>
        <row r="358">
          <cell r="O358" t="str">
            <v>13-13-0017</v>
          </cell>
          <cell r="P358" t="str">
            <v>Об-на Тополовград</v>
          </cell>
        </row>
        <row r="359">
          <cell r="O359" t="str">
            <v>13-13-0018</v>
          </cell>
          <cell r="P359" t="str">
            <v>Об-на Симеоновград</v>
          </cell>
        </row>
        <row r="360">
          <cell r="O360" t="str">
            <v>13-13-0020</v>
          </cell>
          <cell r="P360" t="str">
            <v>Об-на Родопи</v>
          </cell>
        </row>
        <row r="361">
          <cell r="O361" t="str">
            <v>13-13-0021</v>
          </cell>
          <cell r="P361" t="str">
            <v>Об-на Роман</v>
          </cell>
        </row>
        <row r="362">
          <cell r="O362" t="str">
            <v>13-13-0022</v>
          </cell>
          <cell r="P362" t="str">
            <v>Об-на Лозница</v>
          </cell>
        </row>
        <row r="363">
          <cell r="O363" t="str">
            <v>13-13-0023</v>
          </cell>
          <cell r="P363" t="str">
            <v>Об-на Айтос</v>
          </cell>
        </row>
        <row r="364">
          <cell r="O364" t="str">
            <v>13-13-0024</v>
          </cell>
          <cell r="P364" t="str">
            <v>Об-на Септември</v>
          </cell>
        </row>
        <row r="365">
          <cell r="O365" t="str">
            <v>13-13-0025</v>
          </cell>
          <cell r="P365" t="str">
            <v>Об-на Оряхово (обл. Враца)</v>
          </cell>
        </row>
        <row r="366">
          <cell r="O366" t="str">
            <v>13-13-0026</v>
          </cell>
          <cell r="P366" t="str">
            <v>Об-на Аксаково</v>
          </cell>
        </row>
        <row r="367">
          <cell r="O367" t="str">
            <v>13-13-0027</v>
          </cell>
          <cell r="P367" t="str">
            <v>Об-на Вълчи дол</v>
          </cell>
        </row>
        <row r="368">
          <cell r="O368" t="str">
            <v>13-13-0028</v>
          </cell>
          <cell r="P368" t="str">
            <v>Об-на Долни Чифлик</v>
          </cell>
        </row>
        <row r="369">
          <cell r="O369" t="str">
            <v>13-13-0029</v>
          </cell>
          <cell r="P369" t="str">
            <v>Об-на Поморие</v>
          </cell>
        </row>
        <row r="370">
          <cell r="O370" t="str">
            <v>13-13-0030</v>
          </cell>
          <cell r="P370" t="str">
            <v>Об-на Левски</v>
          </cell>
        </row>
        <row r="371">
          <cell r="O371" t="str">
            <v>13-13-0031</v>
          </cell>
          <cell r="P371" t="str">
            <v>Об-на Стражица</v>
          </cell>
        </row>
        <row r="372">
          <cell r="O372" t="str">
            <v>13-13-0032</v>
          </cell>
          <cell r="P372" t="str">
            <v>Об-на Долни Дъбник</v>
          </cell>
        </row>
        <row r="373">
          <cell r="O373" t="str">
            <v>13-13-0034</v>
          </cell>
          <cell r="P373" t="str">
            <v>Об-на Казанлък</v>
          </cell>
        </row>
        <row r="374">
          <cell r="O374" t="str">
            <v>13-13-0035</v>
          </cell>
          <cell r="P374" t="str">
            <v>Об-на Тунджа</v>
          </cell>
        </row>
        <row r="375">
          <cell r="O375" t="str">
            <v>13-13-0036</v>
          </cell>
          <cell r="P375" t="str">
            <v>Об-на Пловдив</v>
          </cell>
        </row>
        <row r="376">
          <cell r="O376" t="str">
            <v>13-13-0037</v>
          </cell>
          <cell r="P376" t="str">
            <v>Об-на Перущица</v>
          </cell>
        </row>
        <row r="377">
          <cell r="O377" t="str">
            <v>13-13-0038</v>
          </cell>
          <cell r="P377" t="str">
            <v>Об-на Цар Калоян</v>
          </cell>
        </row>
        <row r="378">
          <cell r="O378" t="str">
            <v>13-13-0039</v>
          </cell>
          <cell r="P378" t="str">
            <v>Об-на Ардино</v>
          </cell>
        </row>
        <row r="379">
          <cell r="O379" t="str">
            <v>13-13-0040</v>
          </cell>
          <cell r="P379" t="str">
            <v>Об-на Средец</v>
          </cell>
        </row>
        <row r="380">
          <cell r="O380" t="str">
            <v>13-13-0041</v>
          </cell>
          <cell r="P380" t="str">
            <v>Об-на Кирково</v>
          </cell>
        </row>
        <row r="381">
          <cell r="O381" t="str">
            <v>13-13-0042</v>
          </cell>
          <cell r="P381" t="str">
            <v>Об-на Стамболийски</v>
          </cell>
        </row>
        <row r="382">
          <cell r="O382" t="str">
            <v>13-13-0043</v>
          </cell>
          <cell r="P382" t="str">
            <v>Об-на Болярово</v>
          </cell>
        </row>
        <row r="383">
          <cell r="O383" t="str">
            <v>13-13-0044</v>
          </cell>
          <cell r="P383" t="str">
            <v>Об-на Гълъбово</v>
          </cell>
        </row>
        <row r="384">
          <cell r="O384" t="str">
            <v>13-13-0045</v>
          </cell>
          <cell r="P384" t="str">
            <v>Об-на Хайредин</v>
          </cell>
        </row>
        <row r="385">
          <cell r="O385" t="str">
            <v>13-13-0049</v>
          </cell>
          <cell r="P385" t="str">
            <v>Об-на Смядово</v>
          </cell>
        </row>
        <row r="386">
          <cell r="O386" t="str">
            <v>13-13-0050</v>
          </cell>
          <cell r="P386" t="str">
            <v>Об-на Антоново</v>
          </cell>
        </row>
        <row r="387">
          <cell r="O387" t="str">
            <v>13-13-0051</v>
          </cell>
          <cell r="P387" t="str">
            <v>Об-на Асеновград</v>
          </cell>
        </row>
        <row r="388">
          <cell r="O388" t="str">
            <v>13-13-0052</v>
          </cell>
          <cell r="P388" t="str">
            <v>Об-на Бобов Дол</v>
          </cell>
        </row>
        <row r="389">
          <cell r="O389" t="str">
            <v>13-13-0053</v>
          </cell>
          <cell r="P389" t="str">
            <v>Об-на Сапарева баня</v>
          </cell>
        </row>
        <row r="390">
          <cell r="O390" t="str">
            <v>13-13-0054</v>
          </cell>
          <cell r="P390" t="str">
            <v>Об-на Доспат</v>
          </cell>
        </row>
        <row r="391">
          <cell r="O391" t="str">
            <v>13-13-0055</v>
          </cell>
          <cell r="P391" t="str">
            <v>Об-на Лъки</v>
          </cell>
        </row>
        <row r="392">
          <cell r="O392" t="str">
            <v>13-13-0056</v>
          </cell>
          <cell r="P392" t="str">
            <v>Об-на Мизия</v>
          </cell>
        </row>
        <row r="393">
          <cell r="O393" t="str">
            <v>13-13-0057</v>
          </cell>
          <cell r="P393" t="str">
            <v>Об-на Пазарджик</v>
          </cell>
        </row>
        <row r="394">
          <cell r="O394" t="str">
            <v>13-13-0058</v>
          </cell>
          <cell r="P394" t="str">
            <v>Об-на Бургас</v>
          </cell>
        </row>
        <row r="395">
          <cell r="O395" t="str">
            <v>13-13-0059</v>
          </cell>
          <cell r="P395" t="str">
            <v>Об-на Берковица</v>
          </cell>
        </row>
        <row r="396">
          <cell r="O396" t="str">
            <v>13-13-0060</v>
          </cell>
          <cell r="P396" t="str">
            <v>Об-на Искър</v>
          </cell>
        </row>
        <row r="397">
          <cell r="O397" t="str">
            <v>13-13-0061</v>
          </cell>
          <cell r="P397" t="str">
            <v>Об-на Русе</v>
          </cell>
        </row>
        <row r="398">
          <cell r="O398" t="str">
            <v>13-13-0062</v>
          </cell>
          <cell r="P398" t="str">
            <v>Об-на Ветрино</v>
          </cell>
        </row>
        <row r="399">
          <cell r="O399" t="str">
            <v>13-13-0063</v>
          </cell>
          <cell r="P399" t="str">
            <v>Об-на Стралджа</v>
          </cell>
        </row>
        <row r="400">
          <cell r="O400" t="str">
            <v>13-13-0064</v>
          </cell>
          <cell r="P400" t="str">
            <v>Об-на Каолиново</v>
          </cell>
        </row>
        <row r="401">
          <cell r="O401" t="str">
            <v>13-13-0065</v>
          </cell>
          <cell r="P401" t="str">
            <v>Об-на Трявна</v>
          </cell>
        </row>
        <row r="402">
          <cell r="O402" t="str">
            <v>13-13-0066</v>
          </cell>
          <cell r="P402" t="str">
            <v>Об-на Камено</v>
          </cell>
        </row>
        <row r="403">
          <cell r="O403" t="str">
            <v>13-13-0068</v>
          </cell>
          <cell r="P403" t="str">
            <v>Об-на Дряново</v>
          </cell>
        </row>
        <row r="404">
          <cell r="O404" t="str">
            <v>13-13-0069</v>
          </cell>
          <cell r="P404" t="str">
            <v>Об-на Стамболово</v>
          </cell>
        </row>
        <row r="405">
          <cell r="O405" t="str">
            <v>13-13-0071</v>
          </cell>
          <cell r="P405" t="str">
            <v>Об-на Върбица</v>
          </cell>
        </row>
        <row r="406">
          <cell r="O406" t="str">
            <v>13-13-0072</v>
          </cell>
          <cell r="P406" t="str">
            <v>Об-на Белоградчик</v>
          </cell>
        </row>
        <row r="407">
          <cell r="O407" t="str">
            <v>13-13-0073</v>
          </cell>
          <cell r="P407" t="str">
            <v>Об-на Момчилград</v>
          </cell>
        </row>
        <row r="408">
          <cell r="O408" t="str">
            <v>13-13-0074</v>
          </cell>
          <cell r="P408" t="str">
            <v>Об-на Аврен</v>
          </cell>
        </row>
        <row r="409">
          <cell r="O409" t="str">
            <v>13-13-0075</v>
          </cell>
          <cell r="P409" t="str">
            <v>Об-на Попово</v>
          </cell>
        </row>
        <row r="410">
          <cell r="O410" t="str">
            <v>13-13-0076</v>
          </cell>
          <cell r="P410" t="str">
            <v>Об-на Хисаря</v>
          </cell>
        </row>
        <row r="411">
          <cell r="O411" t="str">
            <v>13-13-0077</v>
          </cell>
          <cell r="P411" t="str">
            <v>Об-на Брацигово</v>
          </cell>
        </row>
        <row r="412">
          <cell r="O412" t="str">
            <v>13-13-0078</v>
          </cell>
          <cell r="P412" t="str">
            <v>Об-на Несебър</v>
          </cell>
        </row>
        <row r="413">
          <cell r="O413" t="str">
            <v>13-13-0080</v>
          </cell>
          <cell r="P413" t="str">
            <v>Об-на Чипровци</v>
          </cell>
        </row>
        <row r="414">
          <cell r="O414" t="str">
            <v>13-13-0081</v>
          </cell>
          <cell r="P414" t="str">
            <v>Об-на Вълчедръм</v>
          </cell>
        </row>
        <row r="415">
          <cell r="O415" t="str">
            <v>13-13-0082</v>
          </cell>
          <cell r="P415" t="str">
            <v>Об-на Карлово</v>
          </cell>
        </row>
        <row r="416">
          <cell r="O416" t="str">
            <v>13-13-0083</v>
          </cell>
          <cell r="P416" t="str">
            <v>Об-на Враца</v>
          </cell>
        </row>
        <row r="417">
          <cell r="O417" t="str">
            <v>13-13-0084</v>
          </cell>
          <cell r="P417" t="str">
            <v>Об-на Макреш</v>
          </cell>
        </row>
        <row r="418">
          <cell r="O418" t="str">
            <v>13-13-0085</v>
          </cell>
          <cell r="P418" t="str">
            <v>Об-на Златица</v>
          </cell>
        </row>
        <row r="419">
          <cell r="O419" t="str">
            <v>13-13-0086</v>
          </cell>
          <cell r="P419" t="str">
            <v>Об-на Мъглиж</v>
          </cell>
        </row>
        <row r="420">
          <cell r="O420" t="str">
            <v>13-13-0088</v>
          </cell>
          <cell r="P420" t="str">
            <v>Об-на Каспичан</v>
          </cell>
        </row>
        <row r="421">
          <cell r="O421" t="str">
            <v>13-13-0089</v>
          </cell>
          <cell r="P421" t="str">
            <v>Об-на Видин</v>
          </cell>
        </row>
        <row r="422">
          <cell r="O422" t="str">
            <v>13-13-0090</v>
          </cell>
          <cell r="P422" t="str">
            <v>Об-на Руен</v>
          </cell>
        </row>
        <row r="423">
          <cell r="O423" t="str">
            <v>13-13-0091</v>
          </cell>
          <cell r="P423" t="str">
            <v>Об-на Шумен</v>
          </cell>
        </row>
        <row r="424">
          <cell r="O424" t="str">
            <v>13-13-0092</v>
          </cell>
          <cell r="P424" t="str">
            <v>Об-на Ракитово</v>
          </cell>
        </row>
        <row r="425">
          <cell r="O425" t="str">
            <v>13-13-0093</v>
          </cell>
          <cell r="P425" t="str">
            <v>Об-на Самоков</v>
          </cell>
        </row>
        <row r="426">
          <cell r="O426" t="str">
            <v>13-13-0094</v>
          </cell>
          <cell r="P426" t="str">
            <v>Об-на Брегово</v>
          </cell>
        </row>
        <row r="427">
          <cell r="O427" t="str">
            <v>13-13-0095</v>
          </cell>
          <cell r="P427" t="str">
            <v>Об-на Челопеч</v>
          </cell>
        </row>
        <row r="428">
          <cell r="O428" t="str">
            <v>13-13-0096</v>
          </cell>
          <cell r="P428" t="str">
            <v>Об-на Панагюрище</v>
          </cell>
        </row>
        <row r="429">
          <cell r="O429" t="str">
            <v>13-13-0098</v>
          </cell>
          <cell r="P429" t="str">
            <v>Об-на Лясковец</v>
          </cell>
        </row>
        <row r="430">
          <cell r="O430" t="str">
            <v>13-13-0099</v>
          </cell>
          <cell r="P430" t="str">
            <v>Об-на Бойница</v>
          </cell>
        </row>
        <row r="431">
          <cell r="O431" t="str">
            <v>13-13-0100</v>
          </cell>
          <cell r="P431" t="str">
            <v>Об-на Червен бряг</v>
          </cell>
        </row>
        <row r="432">
          <cell r="O432" t="str">
            <v>13-13-0101</v>
          </cell>
          <cell r="P432" t="str">
            <v>Об-на Марица</v>
          </cell>
        </row>
        <row r="433">
          <cell r="O433" t="str">
            <v>13-13-0102</v>
          </cell>
          <cell r="P433" t="str">
            <v>Об-на Хитрино</v>
          </cell>
        </row>
        <row r="434">
          <cell r="O434" t="str">
            <v>13-13-0103</v>
          </cell>
          <cell r="P434" t="str">
            <v>Об-на Стрелча</v>
          </cell>
        </row>
        <row r="435">
          <cell r="O435" t="str">
            <v>13-13-0104</v>
          </cell>
          <cell r="P435" t="str">
            <v>Об-на Черноочене</v>
          </cell>
        </row>
        <row r="436">
          <cell r="O436" t="str">
            <v>13-13-0105</v>
          </cell>
          <cell r="P436" t="str">
            <v>Об-на Раднево</v>
          </cell>
        </row>
        <row r="437">
          <cell r="O437" t="str">
            <v>13-13-0106</v>
          </cell>
          <cell r="P437" t="str">
            <v>Об-на Никопол</v>
          </cell>
        </row>
        <row r="438">
          <cell r="O438" t="str">
            <v>13-13-0107</v>
          </cell>
          <cell r="P438" t="str">
            <v>Об-на Пещера</v>
          </cell>
        </row>
        <row r="439">
          <cell r="O439" t="str">
            <v>13-13-0108</v>
          </cell>
          <cell r="P439" t="str">
            <v>Об-на Златоград</v>
          </cell>
        </row>
        <row r="440">
          <cell r="O440" t="str">
            <v>13-13-0110</v>
          </cell>
          <cell r="P440" t="str">
            <v>Об-на Трън</v>
          </cell>
        </row>
        <row r="441">
          <cell r="O441" t="str">
            <v>13-13-0111</v>
          </cell>
          <cell r="P441" t="str">
            <v>Об-на Криводол</v>
          </cell>
        </row>
        <row r="442">
          <cell r="O442" t="str">
            <v>13-13-0112</v>
          </cell>
          <cell r="P442" t="str">
            <v>Об-на Ветово</v>
          </cell>
        </row>
        <row r="443">
          <cell r="O443" t="str">
            <v>13-13-0113</v>
          </cell>
          <cell r="P443" t="str">
            <v>Об-на Котел</v>
          </cell>
        </row>
        <row r="444">
          <cell r="O444" t="str">
            <v>13-13-0114</v>
          </cell>
          <cell r="P444" t="str">
            <v>Об-на Кричим</v>
          </cell>
        </row>
        <row r="445">
          <cell r="O445" t="str">
            <v>13-13-0117</v>
          </cell>
          <cell r="P445" t="str">
            <v>Об-на Любимец</v>
          </cell>
        </row>
        <row r="446">
          <cell r="O446" t="str">
            <v>13-13-0119</v>
          </cell>
          <cell r="P446" t="str">
            <v>Об-на Елена</v>
          </cell>
        </row>
        <row r="447">
          <cell r="O447" t="str">
            <v>13-13-0120</v>
          </cell>
          <cell r="P447" t="str">
            <v>Об-на Исперих</v>
          </cell>
        </row>
        <row r="448">
          <cell r="O448" t="str">
            <v>13-13-0121</v>
          </cell>
          <cell r="P448" t="str">
            <v>Об-на Елин Пелин</v>
          </cell>
        </row>
        <row r="449">
          <cell r="O449" t="str">
            <v>13-13-0122</v>
          </cell>
          <cell r="P449" t="str">
            <v>Об-на Нови пазар</v>
          </cell>
        </row>
        <row r="450">
          <cell r="O450" t="str">
            <v>13-13-0123</v>
          </cell>
          <cell r="P450" t="str">
            <v>Об-на Велико Търново</v>
          </cell>
        </row>
        <row r="451">
          <cell r="O451" t="str">
            <v>13-13-0124</v>
          </cell>
          <cell r="P451" t="str">
            <v>Об-на Свищов</v>
          </cell>
        </row>
        <row r="452">
          <cell r="O452" t="str">
            <v>13-13-0125</v>
          </cell>
          <cell r="P452" t="str">
            <v>Об-на Раковски</v>
          </cell>
        </row>
        <row r="453">
          <cell r="O453" t="str">
            <v>13-13-0126</v>
          </cell>
          <cell r="P453" t="str">
            <v>Об-на Чупрене</v>
          </cell>
        </row>
        <row r="454">
          <cell r="O454" t="str">
            <v>13-13-0127</v>
          </cell>
          <cell r="P454" t="str">
            <v>Об-на Приморско</v>
          </cell>
        </row>
        <row r="455">
          <cell r="O455" t="str">
            <v>13-13-0128</v>
          </cell>
          <cell r="P455" t="str">
            <v>Об-на Кочериново</v>
          </cell>
        </row>
        <row r="456">
          <cell r="O456" t="str">
            <v>13-13-0129</v>
          </cell>
          <cell r="P456" t="str">
            <v>Об-на Бяла Слатина</v>
          </cell>
        </row>
        <row r="457">
          <cell r="O457" t="str">
            <v>13-13-0130</v>
          </cell>
          <cell r="P457" t="str">
            <v>Об-на Борован</v>
          </cell>
        </row>
        <row r="458">
          <cell r="O458" t="str">
            <v>13-13-0131</v>
          </cell>
          <cell r="P458" t="str">
            <v>Об-на Ново село</v>
          </cell>
        </row>
        <row r="459">
          <cell r="O459" t="str">
            <v>13-13-0132</v>
          </cell>
          <cell r="P459" t="str">
            <v>Об-на Долна Баня</v>
          </cell>
        </row>
        <row r="460">
          <cell r="O460" t="str">
            <v>13-13-0133</v>
          </cell>
          <cell r="P460" t="str">
            <v>Об-на Правец</v>
          </cell>
        </row>
        <row r="461">
          <cell r="O461" t="str">
            <v>13-13-0134</v>
          </cell>
          <cell r="P461" t="str">
            <v>Об-на Смолян</v>
          </cell>
        </row>
        <row r="462">
          <cell r="O462" t="str">
            <v>13-13-0135</v>
          </cell>
          <cell r="P462" t="str">
            <v>Об-на Плевен</v>
          </cell>
        </row>
        <row r="463">
          <cell r="O463" t="str">
            <v>13-13-0137</v>
          </cell>
          <cell r="P463" t="str">
            <v>Об-на Малко Търново</v>
          </cell>
        </row>
        <row r="464">
          <cell r="O464" t="str">
            <v>13-13-0138</v>
          </cell>
          <cell r="P464" t="str">
            <v>Об-на Чепеларе</v>
          </cell>
        </row>
        <row r="465">
          <cell r="O465" t="str">
            <v>13-13-0139</v>
          </cell>
          <cell r="P465" t="str">
            <v>Об-на Крумовград</v>
          </cell>
        </row>
        <row r="466">
          <cell r="O466" t="str">
            <v>13-13-0140</v>
          </cell>
          <cell r="P466" t="str">
            <v>Об-на Силистра</v>
          </cell>
        </row>
        <row r="467">
          <cell r="O467" t="str">
            <v>13-13-0141</v>
          </cell>
          <cell r="P467" t="str">
            <v>Об-на Кнежа</v>
          </cell>
        </row>
        <row r="468">
          <cell r="O468" t="str">
            <v>13-13-0142</v>
          </cell>
          <cell r="P468" t="str">
            <v>Об-на Девня</v>
          </cell>
        </row>
        <row r="469">
          <cell r="O469" t="str">
            <v>13-13-0143</v>
          </cell>
          <cell r="P469" t="str">
            <v>Об-на Сухиндол</v>
          </cell>
        </row>
        <row r="470">
          <cell r="O470" t="str">
            <v>13-13-0144</v>
          </cell>
          <cell r="P470" t="str">
            <v>Об-на Сливен</v>
          </cell>
        </row>
        <row r="471">
          <cell r="O471" t="str">
            <v>13-13-0145</v>
          </cell>
          <cell r="P471" t="str">
            <v>Об-на Драгоман</v>
          </cell>
        </row>
        <row r="472">
          <cell r="O472" t="str">
            <v>13-13-0146</v>
          </cell>
          <cell r="P472" t="str">
            <v>Об-на Сопот</v>
          </cell>
        </row>
        <row r="473">
          <cell r="O473" t="str">
            <v>13-13-0147</v>
          </cell>
          <cell r="P473" t="str">
            <v>Об-на Девин</v>
          </cell>
        </row>
        <row r="474">
          <cell r="O474" t="str">
            <v>13-13-0148</v>
          </cell>
          <cell r="P474" t="str">
            <v>Об-на Опака</v>
          </cell>
        </row>
        <row r="475">
          <cell r="O475" t="str">
            <v>13-13-0149</v>
          </cell>
          <cell r="P475" t="str">
            <v>Об-на Свиленград</v>
          </cell>
        </row>
        <row r="476">
          <cell r="O476" t="str">
            <v>13-13-0150</v>
          </cell>
          <cell r="P476" t="str">
            <v>Об-на Ямбол</v>
          </cell>
        </row>
        <row r="477">
          <cell r="O477" t="str">
            <v>13-13-0151</v>
          </cell>
          <cell r="P477" t="str">
            <v>Об-на Бяла</v>
          </cell>
        </row>
        <row r="478">
          <cell r="O478" t="str">
            <v>13-13-0152</v>
          </cell>
          <cell r="P478" t="str">
            <v>Об-на Етрополе</v>
          </cell>
        </row>
        <row r="479">
          <cell r="O479" t="str">
            <v>13-13-0154</v>
          </cell>
          <cell r="P479" t="str">
            <v>Об-на Невестино</v>
          </cell>
        </row>
        <row r="480">
          <cell r="O480" t="str">
            <v>13-13-0155</v>
          </cell>
          <cell r="P480" t="str">
            <v>Об-на Чавдар</v>
          </cell>
        </row>
        <row r="481">
          <cell r="O481" t="str">
            <v>13-13-0156</v>
          </cell>
          <cell r="P481" t="str">
            <v>Столична Об-на</v>
          </cell>
        </row>
        <row r="482">
          <cell r="O482" t="str">
            <v>13-13-0157</v>
          </cell>
          <cell r="P482" t="str">
            <v>Об-на Мирково</v>
          </cell>
        </row>
        <row r="483">
          <cell r="O483" t="str">
            <v>13-13-0158</v>
          </cell>
          <cell r="P483" t="str">
            <v>Об-на Радомир</v>
          </cell>
        </row>
        <row r="484">
          <cell r="O484" t="str">
            <v>13-13-0159</v>
          </cell>
          <cell r="P484" t="str">
            <v>Об-на Антон</v>
          </cell>
        </row>
        <row r="485">
          <cell r="O485" t="str">
            <v>13-13-0160</v>
          </cell>
          <cell r="P485" t="str">
            <v>Об-на Велики Преслав</v>
          </cell>
        </row>
        <row r="486">
          <cell r="O486" t="str">
            <v>13-13-0161</v>
          </cell>
          <cell r="P486" t="str">
            <v>Об-на Самуил</v>
          </cell>
        </row>
        <row r="487">
          <cell r="O487" t="str">
            <v>13-13-0162</v>
          </cell>
          <cell r="P487" t="str">
            <v>Об-на град Добрич</v>
          </cell>
        </row>
        <row r="488">
          <cell r="O488" t="str">
            <v>13-13-0163</v>
          </cell>
          <cell r="P488" t="str">
            <v>Об-на Дългопол</v>
          </cell>
        </row>
        <row r="489">
          <cell r="O489" t="str">
            <v>13-13-0164</v>
          </cell>
          <cell r="P489" t="str">
            <v>Об-на Кюстендил</v>
          </cell>
        </row>
        <row r="490">
          <cell r="O490" t="str">
            <v>13-13-0165</v>
          </cell>
          <cell r="P490" t="str">
            <v>Об-на Пордим</v>
          </cell>
        </row>
        <row r="491">
          <cell r="O491" t="str">
            <v>13-13-0166</v>
          </cell>
          <cell r="P491" t="str">
            <v>Об-на Гулянци</v>
          </cell>
        </row>
        <row r="492">
          <cell r="O492" t="str">
            <v>13-13-0167</v>
          </cell>
          <cell r="P492" t="str">
            <v>Об-на Минерални бани</v>
          </cell>
        </row>
        <row r="493">
          <cell r="O493" t="str">
            <v>13-13-0168</v>
          </cell>
          <cell r="P493" t="str">
            <v>Об-на Сливница</v>
          </cell>
        </row>
        <row r="494">
          <cell r="O494" t="str">
            <v>13-13-0169</v>
          </cell>
          <cell r="P494" t="str">
            <v>Об-на Белене</v>
          </cell>
        </row>
        <row r="495">
          <cell r="O495" t="str">
            <v>13-13-0170</v>
          </cell>
          <cell r="P495" t="str">
            <v>Об-на Земен</v>
          </cell>
        </row>
        <row r="496">
          <cell r="O496" t="str">
            <v>13-13-0172</v>
          </cell>
          <cell r="P496" t="str">
            <v>Об-на Созопол</v>
          </cell>
        </row>
        <row r="497">
          <cell r="O497" t="str">
            <v>13-13-0173</v>
          </cell>
          <cell r="P497" t="str">
            <v>Об-на Лом</v>
          </cell>
        </row>
        <row r="498">
          <cell r="O498" t="str">
            <v>13-13-0174</v>
          </cell>
          <cell r="P498" t="str">
            <v>Об-на Джебел</v>
          </cell>
        </row>
        <row r="499">
          <cell r="O499" t="str">
            <v>13-13-0174</v>
          </cell>
          <cell r="P499" t="str">
            <v>Об-на Джебел</v>
          </cell>
        </row>
        <row r="500">
          <cell r="O500" t="str">
            <v>13-13-0175</v>
          </cell>
          <cell r="P500" t="str">
            <v>Об-на Вършец</v>
          </cell>
        </row>
        <row r="501">
          <cell r="O501" t="str">
            <v>13-13-0176</v>
          </cell>
          <cell r="P501" t="str">
            <v>Об-на Белово</v>
          </cell>
        </row>
        <row r="502">
          <cell r="O502" t="str">
            <v>13-13-0177</v>
          </cell>
          <cell r="P502" t="str">
            <v>Об-на Божурище</v>
          </cell>
        </row>
        <row r="503">
          <cell r="O503" t="str">
            <v>13-13-0178</v>
          </cell>
          <cell r="P503" t="str">
            <v>Об-на Дупница</v>
          </cell>
        </row>
        <row r="504">
          <cell r="O504" t="str">
            <v>13-13-0180</v>
          </cell>
          <cell r="P504" t="str">
            <v>Об-на Иваново (обл.Русе)</v>
          </cell>
        </row>
        <row r="505">
          <cell r="O505" t="str">
            <v>13-13-0181</v>
          </cell>
          <cell r="P505" t="str">
            <v>Об-на Кайнарджа</v>
          </cell>
        </row>
        <row r="506">
          <cell r="O506" t="str">
            <v>13-13-0183</v>
          </cell>
          <cell r="P506" t="str">
            <v>Об-на Рила</v>
          </cell>
        </row>
        <row r="507">
          <cell r="O507" t="str">
            <v>13-13-0184</v>
          </cell>
          <cell r="P507" t="str">
            <v>Об-на Симитли</v>
          </cell>
        </row>
        <row r="508">
          <cell r="O508" t="str">
            <v>13-13-0185</v>
          </cell>
          <cell r="P508" t="str">
            <v>Об-на Ихтиман</v>
          </cell>
        </row>
        <row r="509">
          <cell r="O509" t="str">
            <v>13-13-0187</v>
          </cell>
          <cell r="P509" t="str">
            <v>Об-на Мадан</v>
          </cell>
        </row>
        <row r="510">
          <cell r="O510" t="str">
            <v>13-22-0001</v>
          </cell>
          <cell r="P510" t="str">
            <v>Об-на Драгоман</v>
          </cell>
        </row>
        <row r="511">
          <cell r="O511" t="str">
            <v>13-22-0001</v>
          </cell>
          <cell r="P511" t="str">
            <v>ИПА</v>
          </cell>
        </row>
        <row r="512">
          <cell r="O512" t="str">
            <v>13-22-0002</v>
          </cell>
          <cell r="P512" t="str">
            <v>Об-на Борино</v>
          </cell>
        </row>
        <row r="513">
          <cell r="O513" t="str">
            <v>13-22-0003</v>
          </cell>
          <cell r="P513" t="str">
            <v>ОА Пловдив</v>
          </cell>
        </row>
        <row r="514">
          <cell r="O514" t="str">
            <v>13-22-0004</v>
          </cell>
          <cell r="P514" t="str">
            <v>Об-на Никола Козлево</v>
          </cell>
        </row>
        <row r="515">
          <cell r="O515" t="str">
            <v>13-22-0005</v>
          </cell>
          <cell r="P515" t="str">
            <v>Об-на Нови пазар</v>
          </cell>
        </row>
        <row r="516">
          <cell r="O516" t="str">
            <v>13-22-0006</v>
          </cell>
          <cell r="P516" t="str">
            <v>ОА Плевен</v>
          </cell>
        </row>
        <row r="517">
          <cell r="O517" t="str">
            <v>13-22-0007</v>
          </cell>
          <cell r="P517" t="str">
            <v>Об-на Бяла</v>
          </cell>
        </row>
        <row r="518">
          <cell r="O518" t="str">
            <v>13-22-0008</v>
          </cell>
          <cell r="P518" t="str">
            <v>ОА Силистра</v>
          </cell>
        </row>
        <row r="519">
          <cell r="O519" t="str">
            <v>13-22-0010</v>
          </cell>
          <cell r="P519" t="str">
            <v>Об-на Летница</v>
          </cell>
        </row>
        <row r="520">
          <cell r="O520" t="str">
            <v>13-22-0011</v>
          </cell>
          <cell r="P520" t="str">
            <v>Об-на Лом</v>
          </cell>
        </row>
        <row r="521">
          <cell r="O521" t="str">
            <v>13-22-0012</v>
          </cell>
          <cell r="P521" t="str">
            <v>Об-на Пловдив</v>
          </cell>
        </row>
        <row r="522">
          <cell r="O522" t="str">
            <v>13-22-0013</v>
          </cell>
          <cell r="P522" t="str">
            <v>Об-на Долна Баня</v>
          </cell>
        </row>
        <row r="523">
          <cell r="O523" t="str">
            <v>13-22-0014</v>
          </cell>
          <cell r="P523" t="str">
            <v>Об-на Берковица</v>
          </cell>
        </row>
        <row r="524">
          <cell r="O524" t="str">
            <v>13-22-0015</v>
          </cell>
          <cell r="P524" t="str">
            <v>ОА Благоевград</v>
          </cell>
        </row>
        <row r="525">
          <cell r="O525" t="str">
            <v>13-22-0016</v>
          </cell>
          <cell r="P525" t="str">
            <v>Об-на Велики Преслав</v>
          </cell>
        </row>
        <row r="526">
          <cell r="O526" t="str">
            <v>13-22-0017</v>
          </cell>
          <cell r="P526" t="str">
            <v>Об-на Аксаково</v>
          </cell>
        </row>
        <row r="527">
          <cell r="O527" t="str">
            <v>13-22-0018</v>
          </cell>
          <cell r="P527" t="str">
            <v>АГКК</v>
          </cell>
        </row>
        <row r="528">
          <cell r="O528" t="str">
            <v>13-22-0019</v>
          </cell>
          <cell r="P528" t="str">
            <v>Об-на Айтос</v>
          </cell>
        </row>
        <row r="529">
          <cell r="O529" t="str">
            <v>13-22-0022</v>
          </cell>
          <cell r="P529" t="str">
            <v>Об-на Угърчин</v>
          </cell>
        </row>
        <row r="530">
          <cell r="O530" t="str">
            <v>13-22-0025</v>
          </cell>
          <cell r="P530" t="str">
            <v>Об-на Вълчи дол</v>
          </cell>
        </row>
        <row r="531">
          <cell r="O531" t="str">
            <v>13-22-0026</v>
          </cell>
          <cell r="P531" t="str">
            <v>Об-на Момчилград</v>
          </cell>
        </row>
        <row r="532">
          <cell r="O532" t="str">
            <v>13-22-0027</v>
          </cell>
          <cell r="P532" t="str">
            <v>Об-на Алфатар</v>
          </cell>
        </row>
        <row r="533">
          <cell r="O533" t="str">
            <v>13-22-0028</v>
          </cell>
          <cell r="P533" t="str">
            <v>Об-на Тополовград</v>
          </cell>
        </row>
        <row r="534">
          <cell r="O534" t="str">
            <v>13-22-0029</v>
          </cell>
          <cell r="P534" t="str">
            <v>Об-на Суворово</v>
          </cell>
        </row>
        <row r="535">
          <cell r="O535" t="str">
            <v>13-22-0031</v>
          </cell>
          <cell r="P535" t="str">
            <v>Об-на Сухиндол</v>
          </cell>
        </row>
        <row r="536">
          <cell r="O536" t="str">
            <v>13-22-0032</v>
          </cell>
          <cell r="P536" t="str">
            <v>ИА по Лекарствата (ИАЛ)</v>
          </cell>
        </row>
        <row r="537">
          <cell r="O537" t="str">
            <v>13-22-0033</v>
          </cell>
          <cell r="P537" t="str">
            <v>Об-на Попово</v>
          </cell>
        </row>
        <row r="538">
          <cell r="O538" t="str">
            <v>13-22-0034</v>
          </cell>
          <cell r="P538" t="str">
            <v>Об-на Садово</v>
          </cell>
        </row>
        <row r="539">
          <cell r="O539" t="str">
            <v>13-22-0035</v>
          </cell>
          <cell r="P539" t="str">
            <v>Об-на Брегово</v>
          </cell>
        </row>
        <row r="540">
          <cell r="O540" t="str">
            <v>13-22-0036</v>
          </cell>
          <cell r="P540" t="str">
            <v>Об-на Шабла</v>
          </cell>
        </row>
        <row r="541">
          <cell r="O541" t="str">
            <v>13-22-0037</v>
          </cell>
          <cell r="P541" t="str">
            <v>Об-на Върбица</v>
          </cell>
        </row>
        <row r="542">
          <cell r="O542" t="str">
            <v>13-22-0038</v>
          </cell>
          <cell r="P542" t="str">
            <v>Об-на Каспичан</v>
          </cell>
        </row>
        <row r="543">
          <cell r="O543" t="str">
            <v>13-22-0039</v>
          </cell>
          <cell r="P543" t="str">
            <v>Об-на Дряново</v>
          </cell>
        </row>
        <row r="544">
          <cell r="O544" t="str">
            <v>13-22-0040</v>
          </cell>
          <cell r="P544" t="str">
            <v>Об-на Черноочене</v>
          </cell>
        </row>
        <row r="545">
          <cell r="O545" t="str">
            <v>13-22-0041</v>
          </cell>
          <cell r="P545" t="str">
            <v>Областна дирекция "Земеделие" - Софийска област</v>
          </cell>
        </row>
        <row r="546">
          <cell r="O546" t="str">
            <v>13-22-0043</v>
          </cell>
          <cell r="P546" t="str">
            <v>Об-на Любимец</v>
          </cell>
        </row>
        <row r="547">
          <cell r="O547" t="str">
            <v>13-22-0044</v>
          </cell>
          <cell r="P547" t="str">
            <v>Об-на Костинброд</v>
          </cell>
        </row>
        <row r="548">
          <cell r="O548" t="str">
            <v>13-22-0045</v>
          </cell>
          <cell r="P548" t="str">
            <v>Об-на Сандански</v>
          </cell>
        </row>
        <row r="549">
          <cell r="O549" t="str">
            <v>13-22-0047</v>
          </cell>
          <cell r="P549" t="str">
            <v>Столична Об-на</v>
          </cell>
        </row>
        <row r="550">
          <cell r="O550" t="str">
            <v>13-22-0048</v>
          </cell>
          <cell r="P550" t="str">
            <v>Об-на Мъглиж</v>
          </cell>
        </row>
        <row r="551">
          <cell r="O551" t="str">
            <v>13-22-0049</v>
          </cell>
          <cell r="P551" t="str">
            <v>Об-на Павликени</v>
          </cell>
        </row>
        <row r="552">
          <cell r="O552" t="str">
            <v>13-22-0050</v>
          </cell>
          <cell r="P552" t="str">
            <v>Об-на Полски Тръмбеш</v>
          </cell>
        </row>
        <row r="553">
          <cell r="O553" t="str">
            <v>13-22-0051</v>
          </cell>
          <cell r="P553" t="str">
            <v>Об-на Горна Оряховица</v>
          </cell>
        </row>
        <row r="554">
          <cell r="O554" t="str">
            <v>13-22-0052</v>
          </cell>
          <cell r="P554" t="str">
            <v>Об-на Златарица</v>
          </cell>
        </row>
        <row r="555">
          <cell r="O555" t="str">
            <v>13-22-0053</v>
          </cell>
          <cell r="P555" t="str">
            <v>Об-на Гълъбово</v>
          </cell>
        </row>
        <row r="556">
          <cell r="O556" t="str">
            <v>13-22-0054</v>
          </cell>
          <cell r="P556" t="str">
            <v>Об-на Стралджа</v>
          </cell>
        </row>
        <row r="557">
          <cell r="O557" t="str">
            <v>13-22-0055</v>
          </cell>
          <cell r="P557" t="str">
            <v>Об-на Ветрино</v>
          </cell>
        </row>
        <row r="558">
          <cell r="O558" t="str">
            <v>13-22-0056</v>
          </cell>
          <cell r="P558" t="str">
            <v>Об-на Аврен</v>
          </cell>
        </row>
        <row r="559">
          <cell r="O559" t="str">
            <v>13-22-0057</v>
          </cell>
          <cell r="P559" t="str">
            <v>Об-на Тунджа</v>
          </cell>
        </row>
        <row r="560">
          <cell r="O560" t="str">
            <v>13-22-0058</v>
          </cell>
          <cell r="P560" t="str">
            <v>Об-на Медковец</v>
          </cell>
        </row>
        <row r="561">
          <cell r="O561" t="str">
            <v>13-22-0059</v>
          </cell>
          <cell r="P561" t="str">
            <v>Об-на Балчик</v>
          </cell>
        </row>
        <row r="562">
          <cell r="O562" t="str">
            <v>13-22-0060</v>
          </cell>
          <cell r="P562" t="str">
            <v>Об-на Гоце Делчев</v>
          </cell>
        </row>
        <row r="563">
          <cell r="O563" t="str">
            <v>13-22-0061</v>
          </cell>
          <cell r="P563" t="str">
            <v>Об-на Сунгурларе</v>
          </cell>
        </row>
        <row r="564">
          <cell r="O564" t="str">
            <v>13-22-0062</v>
          </cell>
          <cell r="P564" t="str">
            <v>Държавна агенция "Архиви"</v>
          </cell>
        </row>
        <row r="565">
          <cell r="O565" t="str">
            <v>13-22-0063</v>
          </cell>
          <cell r="P565" t="str">
            <v>Об-на Видин</v>
          </cell>
        </row>
        <row r="566">
          <cell r="O566" t="str">
            <v>13-22-0064</v>
          </cell>
          <cell r="P566" t="str">
            <v>Об-на Копривщица</v>
          </cell>
        </row>
        <row r="567">
          <cell r="O567" t="str">
            <v>13-22-0065</v>
          </cell>
          <cell r="P567" t="str">
            <v>Об-на Елин Пелин</v>
          </cell>
        </row>
        <row r="568">
          <cell r="O568" t="str">
            <v>13-22-0066</v>
          </cell>
          <cell r="P568" t="str">
            <v>Об-на Пловдив</v>
          </cell>
        </row>
        <row r="569">
          <cell r="O569" t="str">
            <v>13-22-0067</v>
          </cell>
          <cell r="P569" t="str">
            <v>Об-на Братя Даскалови</v>
          </cell>
        </row>
        <row r="570">
          <cell r="O570" t="str">
            <v>13-22-0068</v>
          </cell>
          <cell r="P570" t="str">
            <v>Об-на Левски</v>
          </cell>
        </row>
        <row r="571">
          <cell r="O571" t="str">
            <v>13-22-0069</v>
          </cell>
          <cell r="P571" t="str">
            <v>ОА Смолян</v>
          </cell>
        </row>
        <row r="572">
          <cell r="O572" t="str">
            <v>13-22-0070</v>
          </cell>
          <cell r="P572" t="str">
            <v>Държавна агенция за метрологичен и технически надзор</v>
          </cell>
        </row>
        <row r="573">
          <cell r="O573" t="str">
            <v>13-22-0071</v>
          </cell>
          <cell r="P573" t="str">
            <v>Об-на Стражица</v>
          </cell>
        </row>
        <row r="574">
          <cell r="O574" t="str">
            <v>13-22-0072</v>
          </cell>
          <cell r="P574" t="str">
            <v>Столична Об-на</v>
          </cell>
        </row>
        <row r="575">
          <cell r="O575" t="str">
            <v>13-22-0073</v>
          </cell>
          <cell r="P575" t="str">
            <v>Об-на Смядово</v>
          </cell>
        </row>
        <row r="576">
          <cell r="O576" t="str">
            <v>13-22-0074</v>
          </cell>
          <cell r="P576" t="str">
            <v>КЗП</v>
          </cell>
        </row>
        <row r="577">
          <cell r="O577" t="str">
            <v>13-22-0075</v>
          </cell>
          <cell r="P577" t="str">
            <v>Об-на Сливница</v>
          </cell>
        </row>
        <row r="578">
          <cell r="O578" t="str">
            <v>13-22-0076</v>
          </cell>
          <cell r="P578" t="str">
            <v>Об-на Неделино</v>
          </cell>
        </row>
        <row r="579">
          <cell r="O579" t="str">
            <v>13-22-0077</v>
          </cell>
          <cell r="P579" t="str">
            <v>Об-на Средец</v>
          </cell>
        </row>
        <row r="580">
          <cell r="O580" t="str">
            <v>13-22-0078</v>
          </cell>
          <cell r="P580" t="str">
            <v>Об-на Брацигово</v>
          </cell>
        </row>
        <row r="581">
          <cell r="O581" t="str">
            <v>13-22-0079</v>
          </cell>
          <cell r="P581" t="str">
            <v>Об-на Мадан</v>
          </cell>
        </row>
        <row r="582">
          <cell r="O582" t="str">
            <v>13-22-0080</v>
          </cell>
          <cell r="P582" t="str">
            <v>ИАГ</v>
          </cell>
        </row>
        <row r="583">
          <cell r="O583" t="str">
            <v>13-22-0081</v>
          </cell>
          <cell r="P583" t="str">
            <v>Столична Об-на</v>
          </cell>
        </row>
        <row r="584">
          <cell r="O584" t="str">
            <v>13-22-0082</v>
          </cell>
          <cell r="P584" t="str">
            <v>ИА "Електронни съобщителни мрежи и информационни системи" (ИА ЕСМИС)</v>
          </cell>
        </row>
        <row r="585">
          <cell r="O585" t="str">
            <v>13-22-0083</v>
          </cell>
          <cell r="P585" t="str">
            <v>Национален център за информация и документация (НЦИД)</v>
          </cell>
        </row>
        <row r="586">
          <cell r="O586" t="str">
            <v>13-22-0085</v>
          </cell>
          <cell r="P586" t="str">
            <v>Об-на Ковачевци</v>
          </cell>
        </row>
        <row r="587">
          <cell r="O587" t="str">
            <v>13-22-0086</v>
          </cell>
          <cell r="P587" t="str">
            <v>Об-на Девня</v>
          </cell>
        </row>
        <row r="588">
          <cell r="O588" t="str">
            <v>13-22-0088</v>
          </cell>
          <cell r="P588" t="str">
            <v>Об-на Панагюрище</v>
          </cell>
        </row>
        <row r="589">
          <cell r="O589" t="str">
            <v>13-22-0089</v>
          </cell>
          <cell r="P589" t="str">
            <v>Столична Об-на</v>
          </cell>
        </row>
        <row r="590">
          <cell r="O590" t="str">
            <v>13-22-0090</v>
          </cell>
          <cell r="P590" t="str">
            <v>Държавна агенция за бежанците при Министерски съвет (ДАБ при МС)</v>
          </cell>
        </row>
        <row r="591">
          <cell r="O591" t="str">
            <v>13-22-0091</v>
          </cell>
          <cell r="P591" t="str">
            <v>Об-на Малко Търново</v>
          </cell>
        </row>
        <row r="592">
          <cell r="O592" t="str">
            <v>13-22-0092</v>
          </cell>
          <cell r="P592" t="str">
            <v>Об-на Велинград</v>
          </cell>
        </row>
        <row r="593">
          <cell r="O593" t="str">
            <v>13-22-0093</v>
          </cell>
          <cell r="P593" t="str">
            <v>Об-на Септември</v>
          </cell>
        </row>
        <row r="594">
          <cell r="O594" t="str">
            <v>13-22-0094</v>
          </cell>
          <cell r="P594" t="str">
            <v>Об-на Котел</v>
          </cell>
        </row>
        <row r="595">
          <cell r="O595" t="str">
            <v>13-22-0095</v>
          </cell>
          <cell r="P595" t="str">
            <v>Об-на Бойчиновци</v>
          </cell>
        </row>
        <row r="596">
          <cell r="O596" t="str">
            <v>13-22-0098</v>
          </cell>
          <cell r="P596" t="str">
            <v>Об-на Пловдив</v>
          </cell>
        </row>
        <row r="597">
          <cell r="O597" t="str">
            <v>13-22-0099</v>
          </cell>
          <cell r="P597" t="str">
            <v>Об-на Пловдив</v>
          </cell>
        </row>
        <row r="598">
          <cell r="O598" t="str">
            <v>13-22-0100</v>
          </cell>
          <cell r="P598" t="str">
            <v>Об-на Пловдив</v>
          </cell>
        </row>
        <row r="599">
          <cell r="O599" t="str">
            <v>13-22-0101</v>
          </cell>
          <cell r="P599" t="str">
            <v>Об-на Раднево</v>
          </cell>
        </row>
        <row r="600">
          <cell r="O600" t="str">
            <v>13-22-0103</v>
          </cell>
          <cell r="P600" t="str">
            <v>Об-на Пловдив</v>
          </cell>
        </row>
        <row r="601">
          <cell r="O601" t="str">
            <v>13-22-0104</v>
          </cell>
          <cell r="P601" t="str">
            <v>Об-на Минерални бани</v>
          </cell>
        </row>
        <row r="602">
          <cell r="O602" t="str">
            <v>13-22-0105</v>
          </cell>
          <cell r="P602" t="str">
            <v>МИЕ</v>
          </cell>
        </row>
        <row r="603">
          <cell r="O603" t="str">
            <v>13-22-0106</v>
          </cell>
          <cell r="P603" t="str">
            <v>Об-на Поморие</v>
          </cell>
        </row>
        <row r="604">
          <cell r="O604" t="str">
            <v>13-22-0107</v>
          </cell>
          <cell r="P604" t="str">
            <v>Об-на Гърмен</v>
          </cell>
        </row>
        <row r="605">
          <cell r="O605" t="str">
            <v>13-22-0109</v>
          </cell>
          <cell r="P605" t="str">
            <v>ИА "Българска служба за акредитация"</v>
          </cell>
        </row>
        <row r="606">
          <cell r="O606" t="str">
            <v>13-22-0111</v>
          </cell>
          <cell r="P606" t="str">
            <v>Об-на Джебел</v>
          </cell>
        </row>
        <row r="607">
          <cell r="O607" t="str">
            <v>13-22-0112</v>
          </cell>
          <cell r="P607" t="str">
            <v>МИЕ</v>
          </cell>
        </row>
        <row r="608">
          <cell r="O608" t="str">
            <v>13-22-0113</v>
          </cell>
          <cell r="P608" t="str">
            <v>Об-на Тутракан</v>
          </cell>
        </row>
        <row r="609">
          <cell r="O609" t="str">
            <v>13-22-0114</v>
          </cell>
          <cell r="P609" t="str">
            <v>Об-на Руен</v>
          </cell>
        </row>
        <row r="610">
          <cell r="O610" t="str">
            <v>13-22-0115</v>
          </cell>
          <cell r="P610" t="str">
            <v>Об-на Харманли</v>
          </cell>
        </row>
        <row r="611">
          <cell r="O611" t="str">
            <v>13-22-0116</v>
          </cell>
          <cell r="P611" t="str">
            <v>Об-на Ракитово</v>
          </cell>
        </row>
        <row r="612">
          <cell r="O612" t="str">
            <v>13-22-0117</v>
          </cell>
          <cell r="P612" t="str">
            <v>Об-на Доспат</v>
          </cell>
        </row>
        <row r="613">
          <cell r="O613" t="str">
            <v>13-22-0118</v>
          </cell>
          <cell r="P613" t="str">
            <v>Об-на Долни Чифлик</v>
          </cell>
        </row>
        <row r="614">
          <cell r="O614" t="str">
            <v>13-22-0119</v>
          </cell>
          <cell r="P614" t="str">
            <v>Столичен инспекторат</v>
          </cell>
        </row>
        <row r="615">
          <cell r="O615" t="str">
            <v>13-22-0121</v>
          </cell>
          <cell r="P615" t="str">
            <v>БАБХ</v>
          </cell>
        </row>
        <row r="616">
          <cell r="O616" t="str">
            <v>13-22-0122</v>
          </cell>
          <cell r="P616" t="str">
            <v>НАП</v>
          </cell>
        </row>
        <row r="617">
          <cell r="O617" t="str">
            <v>13-22-0123</v>
          </cell>
          <cell r="P617" t="str">
            <v>НАП</v>
          </cell>
        </row>
        <row r="618">
          <cell r="O618" t="str">
            <v>13-22-0123</v>
          </cell>
          <cell r="P618" t="str">
            <v>НАП</v>
          </cell>
        </row>
        <row r="619">
          <cell r="O619" t="str">
            <v>13-22-0124</v>
          </cell>
          <cell r="P619" t="str">
            <v>НАП</v>
          </cell>
        </row>
        <row r="620">
          <cell r="O620" t="str">
            <v>13-22-0125</v>
          </cell>
          <cell r="P620" t="str">
            <v>НАП</v>
          </cell>
        </row>
        <row r="621">
          <cell r="O621" t="str">
            <v>13-22-0126</v>
          </cell>
          <cell r="P621" t="str">
            <v>МФ, д-я МФИС</v>
          </cell>
        </row>
        <row r="622">
          <cell r="O622" t="str">
            <v>13-22-0127</v>
          </cell>
          <cell r="P622" t="str">
            <v>Агенция Митници (АМ)</v>
          </cell>
        </row>
        <row r="623">
          <cell r="O623" t="str">
            <v>13-22-0128</v>
          </cell>
          <cell r="P623" t="str">
            <v>АДФИ</v>
          </cell>
        </row>
        <row r="624">
          <cell r="O624" t="str">
            <v>13-22-0129</v>
          </cell>
          <cell r="P624" t="str">
            <v>Агенция Митници (АМ)</v>
          </cell>
        </row>
        <row r="625">
          <cell r="O625" t="str">
            <v>13-22-0130</v>
          </cell>
          <cell r="P625" t="str">
            <v>АГКК</v>
          </cell>
        </row>
        <row r="626">
          <cell r="O626" t="str">
            <v>13-22-0132</v>
          </cell>
          <cell r="P626" t="str">
            <v>А по вписвания</v>
          </cell>
        </row>
        <row r="627">
          <cell r="O627" t="str">
            <v>13-22-0132</v>
          </cell>
          <cell r="P627" t="str">
            <v>А по вписвания</v>
          </cell>
        </row>
        <row r="628">
          <cell r="O628" t="str">
            <v>13-22-0133</v>
          </cell>
          <cell r="P628" t="str">
            <v>А по вписвания</v>
          </cell>
        </row>
        <row r="629">
          <cell r="O629" t="str">
            <v>13-22-0134</v>
          </cell>
          <cell r="P629" t="str">
            <v>Об-на Своге</v>
          </cell>
        </row>
        <row r="630">
          <cell r="O630" t="str">
            <v>13-22-0135</v>
          </cell>
          <cell r="P630" t="str">
            <v>Об-на Иваново (обл.Русе)</v>
          </cell>
        </row>
        <row r="631">
          <cell r="O631" t="str">
            <v>13-24-0001</v>
          </cell>
          <cell r="P631" t="str">
            <v>Висш съдебен съвет (ВСС)</v>
          </cell>
        </row>
        <row r="632">
          <cell r="O632" t="str">
            <v>13-24-0001</v>
          </cell>
          <cell r="P632" t="str">
            <v>Висш съдебен съвет (ВСС)</v>
          </cell>
        </row>
        <row r="633">
          <cell r="O633" t="str">
            <v>13-24-0002</v>
          </cell>
          <cell r="P633" t="str">
            <v>Върховен административен съд (ВАС)</v>
          </cell>
        </row>
        <row r="634">
          <cell r="O634" t="str">
            <v>13-24-0002</v>
          </cell>
          <cell r="P634" t="str">
            <v>Министерство на вътрешните работи (МВР)</v>
          </cell>
        </row>
        <row r="635">
          <cell r="O635" t="str">
            <v>13-24-0002</v>
          </cell>
          <cell r="P635" t="str">
            <v>Министерство на вътрешните работи</v>
          </cell>
        </row>
        <row r="636">
          <cell r="O636" t="str">
            <v>13-24-0003</v>
          </cell>
          <cell r="P636" t="str">
            <v>НИП</v>
          </cell>
        </row>
        <row r="637">
          <cell r="O637" t="str">
            <v>13-31-0001</v>
          </cell>
          <cell r="P637" t="str">
            <v>Централно военно окръжие към Министерство на отбаната на Република България (ЦВО)</v>
          </cell>
        </row>
        <row r="638">
          <cell r="O638" t="str">
            <v>13-31-0003</v>
          </cell>
          <cell r="P638" t="str">
            <v>Агенция "Пътна инфраструктура"</v>
          </cell>
        </row>
        <row r="639">
          <cell r="O639" t="str">
            <v>13-31-0004</v>
          </cell>
          <cell r="P639" t="str">
            <v>Държавна агенция за метрологичен и технически надзор</v>
          </cell>
        </row>
        <row r="640">
          <cell r="O640" t="str">
            <v>13-31-0005</v>
          </cell>
          <cell r="P640" t="str">
            <v>Национален център за информация и документация (НЦИД)</v>
          </cell>
        </row>
        <row r="641">
          <cell r="O641" t="str">
            <v>13-31-0007</v>
          </cell>
          <cell r="P641" t="str">
            <v>МИЕ</v>
          </cell>
        </row>
        <row r="642">
          <cell r="O642" t="str">
            <v>13-31-0008</v>
          </cell>
          <cell r="P642" t="str">
            <v>ИА по трансплантация</v>
          </cell>
        </row>
        <row r="643">
          <cell r="O643" t="str">
            <v>13-31-0009</v>
          </cell>
          <cell r="P643" t="str">
            <v>БАБХ</v>
          </cell>
        </row>
        <row r="644">
          <cell r="O644" t="str">
            <v>13-31-0010</v>
          </cell>
          <cell r="P644" t="str">
            <v>МОСВ</v>
          </cell>
        </row>
        <row r="645">
          <cell r="O645" t="str">
            <v>13-31-0011</v>
          </cell>
          <cell r="P645" t="str">
            <v>АГКК</v>
          </cell>
        </row>
        <row r="646">
          <cell r="O646" t="str">
            <v>13-31-0012</v>
          </cell>
          <cell r="P646" t="str">
            <v>АГКК</v>
          </cell>
        </row>
        <row r="647">
          <cell r="O647" t="str">
            <v>13-31-0013</v>
          </cell>
          <cell r="P647" t="str">
            <v>Национален съвет по цени и реимбурсиране на лекарствените продукти</v>
          </cell>
        </row>
        <row r="648">
          <cell r="O648" t="str">
            <v>13-31-0015</v>
          </cell>
          <cell r="P648" t="str">
            <v>Комисия за отнемане на незаконно придобито имущество (КОНПИ)</v>
          </cell>
        </row>
        <row r="649">
          <cell r="O649" t="str">
            <v>13-31-0016</v>
          </cell>
          <cell r="P649" t="str">
            <v>ИА "Военни клубове и военно-почивно дело"</v>
          </cell>
        </row>
        <row r="650">
          <cell r="O650" t="str">
            <v>13-31-0018</v>
          </cell>
          <cell r="P650" t="str">
            <v>ИА по рибарство и аквакултури</v>
          </cell>
        </row>
        <row r="651">
          <cell r="O651" t="str">
            <v>13-31-0019</v>
          </cell>
          <cell r="P651" t="str">
            <v>НСИ</v>
          </cell>
        </row>
        <row r="652">
          <cell r="O652" t="str">
            <v>13-31-0020</v>
          </cell>
          <cell r="P652" t="str">
            <v>НСИ</v>
          </cell>
        </row>
        <row r="653">
          <cell r="O653" t="str">
            <v>13-31-0022</v>
          </cell>
          <cell r="P653" t="str">
            <v>Български институт по метрология (БИМ)</v>
          </cell>
        </row>
        <row r="654">
          <cell r="O654" t="str">
            <v>13-31-0023</v>
          </cell>
          <cell r="P654" t="str">
            <v>Министерство на инвестиционното проектиране</v>
          </cell>
        </row>
        <row r="655">
          <cell r="O655" t="str">
            <v>13-31-0024</v>
          </cell>
          <cell r="P655" t="str">
            <v>Министерство на инвестиционното проектиране</v>
          </cell>
        </row>
        <row r="656">
          <cell r="O656" t="str">
            <v>13-31-0025</v>
          </cell>
          <cell r="P656" t="str">
            <v>Министерство на културата на Република България</v>
          </cell>
        </row>
        <row r="657">
          <cell r="O657" t="str">
            <v>13-31-0026</v>
          </cell>
          <cell r="P657" t="str">
            <v>ДНСК</v>
          </cell>
        </row>
        <row r="658">
          <cell r="O658" t="str">
            <v>13-31-0027</v>
          </cell>
          <cell r="P658" t="str">
            <v>А по вписвания</v>
          </cell>
        </row>
        <row r="659">
          <cell r="O659" t="str">
            <v>13-31-0027</v>
          </cell>
          <cell r="P659" t="str">
            <v>А по вписвания</v>
          </cell>
        </row>
        <row r="660">
          <cell r="O660" t="str">
            <v>13-31-0030</v>
          </cell>
          <cell r="P660" t="str">
            <v>ИА по сортоизпитване, апробация и семеконтрол (ИАСАС)</v>
          </cell>
        </row>
        <row r="661">
          <cell r="O661" t="str">
            <v>13-31-0031</v>
          </cell>
          <cell r="P661" t="str">
            <v>МОСВ</v>
          </cell>
        </row>
        <row r="662">
          <cell r="O662" t="str">
            <v>13-31-0032</v>
          </cell>
          <cell r="P662" t="str">
            <v>ИА по Лекарствата (ИАЛ)</v>
          </cell>
        </row>
        <row r="663">
          <cell r="O663" t="str">
            <v>13-31-0033</v>
          </cell>
          <cell r="P663" t="str">
            <v>Министерство на земеделието и храните (МЗХ)</v>
          </cell>
        </row>
        <row r="664">
          <cell r="O664" t="str">
            <v>13-31-0034</v>
          </cell>
          <cell r="P664" t="str">
            <v>Министерство на външните работи на Република България (МВнР)</v>
          </cell>
        </row>
        <row r="665">
          <cell r="O665" t="str">
            <v>13-31-0035</v>
          </cell>
          <cell r="P665" t="str">
            <v>Министерство на външните работи на Република България (МВнР)</v>
          </cell>
        </row>
        <row r="666">
          <cell r="O666" t="str">
            <v>13-31-0036</v>
          </cell>
          <cell r="P666" t="str">
            <v>ГД "ГВА"</v>
          </cell>
        </row>
        <row r="667">
          <cell r="O667" t="str">
            <v>13-31-0039</v>
          </cell>
          <cell r="P667" t="str">
            <v>МОН</v>
          </cell>
        </row>
        <row r="668">
          <cell r="O668" t="str">
            <v>13-31-0040</v>
          </cell>
          <cell r="P668" t="str">
            <v>ИАГ</v>
          </cell>
        </row>
        <row r="669">
          <cell r="O669" t="str">
            <v>13-31-0042</v>
          </cell>
          <cell r="P669" t="str">
            <v>ИАГ</v>
          </cell>
        </row>
        <row r="670">
          <cell r="O670" t="str">
            <v>13-32-0001</v>
          </cell>
          <cell r="P670" t="str">
            <v>Министерство на инвестиционното проектиране</v>
          </cell>
        </row>
        <row r="671">
          <cell r="O671" t="str">
            <v>13-32-0002</v>
          </cell>
          <cell r="P671" t="str">
            <v>ИАНМСП</v>
          </cell>
        </row>
        <row r="672">
          <cell r="O672" t="str">
            <v>13-32-0003</v>
          </cell>
          <cell r="P672" t="str">
            <v>Държавна агенция за метрологичен и технически надзор</v>
          </cell>
        </row>
        <row r="673">
          <cell r="O673" t="str">
            <v>13-32-0004</v>
          </cell>
          <cell r="P673" t="str">
            <v>ИА "ЖА"</v>
          </cell>
        </row>
        <row r="674">
          <cell r="O674" t="str">
            <v>13-32-0005</v>
          </cell>
          <cell r="P674" t="str">
            <v>Държавна агенция "Архиви"</v>
          </cell>
        </row>
        <row r="675">
          <cell r="O675" t="str">
            <v>13-32-0006</v>
          </cell>
          <cell r="P675" t="str">
            <v>Агенция Митници (АМ)</v>
          </cell>
        </row>
        <row r="676">
          <cell r="O676" t="str">
            <v>13-32-0007</v>
          </cell>
          <cell r="P676" t="str">
            <v>Агенция Митници (АМ)</v>
          </cell>
        </row>
        <row r="677">
          <cell r="O677" t="str">
            <v>13-32-0008</v>
          </cell>
          <cell r="P677" t="str">
            <v>Български институт по метрология (БИМ)</v>
          </cell>
        </row>
        <row r="678">
          <cell r="O678" t="str">
            <v>13-32-0009</v>
          </cell>
          <cell r="P678" t="str">
            <v>ДАНС</v>
          </cell>
        </row>
        <row r="679">
          <cell r="O679" t="str">
            <v>13-32-0011</v>
          </cell>
          <cell r="P679" t="str">
            <v>АГКК</v>
          </cell>
        </row>
        <row r="680">
          <cell r="O680" t="str">
            <v>13-32-0012</v>
          </cell>
          <cell r="P680" t="str">
            <v>МО</v>
          </cell>
        </row>
        <row r="681">
          <cell r="O681" t="str">
            <v>13-32-0013</v>
          </cell>
          <cell r="P681" t="str">
            <v>Комисия за защита на личните данни</v>
          </cell>
        </row>
        <row r="682">
          <cell r="O682" t="str">
            <v>13-32-0014</v>
          </cell>
          <cell r="P682" t="str">
            <v>Патентно ведомство на РБългария</v>
          </cell>
        </row>
        <row r="683">
          <cell r="O683" t="str">
            <v>13-32-0015</v>
          </cell>
          <cell r="P683" t="str">
            <v>МОН</v>
          </cell>
        </row>
        <row r="684">
          <cell r="O684" t="str">
            <v>13-32-0016</v>
          </cell>
          <cell r="P684" t="str">
            <v>Контролно-техническа инспекция</v>
          </cell>
        </row>
        <row r="685">
          <cell r="O685" t="str">
            <v>13-32-0018</v>
          </cell>
          <cell r="P685" t="str">
            <v>МИЕ</v>
          </cell>
        </row>
        <row r="686">
          <cell r="O686" t="str">
            <v>13-32-0019</v>
          </cell>
          <cell r="P686" t="str">
            <v>НСИ</v>
          </cell>
        </row>
        <row r="687">
          <cell r="O687" t="str">
            <v>13-32-0021</v>
          </cell>
          <cell r="P687" t="str">
            <v>КЗП</v>
          </cell>
        </row>
        <row r="688">
          <cell r="O688" t="str">
            <v>13-32-0022</v>
          </cell>
          <cell r="P688" t="str">
            <v>НАПОО</v>
          </cell>
        </row>
        <row r="689">
          <cell r="O689" t="str">
            <v>13-32-0025</v>
          </cell>
          <cell r="P689" t="str">
            <v>Национален център за информация и документация (НЦИД)</v>
          </cell>
        </row>
        <row r="690">
          <cell r="O690" t="str">
            <v>13-32-0027</v>
          </cell>
          <cell r="P690" t="str">
            <v>ГД "ГВА"</v>
          </cell>
        </row>
        <row r="691">
          <cell r="O691" t="str">
            <v>13-32-0028</v>
          </cell>
          <cell r="P691" t="str">
            <v>ИА по Лекарствата (ИАЛ)</v>
          </cell>
        </row>
        <row r="692">
          <cell r="O692" t="str">
            <v>13-32-0030</v>
          </cell>
          <cell r="P692" t="str">
            <v>НАП</v>
          </cell>
        </row>
        <row r="693">
          <cell r="O693" t="str">
            <v>13-33-0001</v>
          </cell>
          <cell r="P693" t="str">
            <v>Върховен административен съд (ВАС)</v>
          </cell>
        </row>
        <row r="694">
          <cell r="O694" t="str">
            <v>13-33-0002</v>
          </cell>
          <cell r="P694" t="str">
            <v>Висш съдебен съвет (ВСС)</v>
          </cell>
        </row>
        <row r="695">
          <cell r="O695" t="str">
            <v>14-11-0001</v>
          </cell>
          <cell r="P695" t="str">
            <v>Министерство на физическото възпитание и спорта (МФВС)</v>
          </cell>
        </row>
        <row r="696">
          <cell r="O696" t="str">
            <v>14-11-0002</v>
          </cell>
          <cell r="P696" t="str">
            <v>Комисия за защита от дискриминация (КЗД)</v>
          </cell>
        </row>
        <row r="697">
          <cell r="O697" t="str">
            <v>14-11-0003</v>
          </cell>
          <cell r="P697" t="str">
            <v>МОСВ</v>
          </cell>
        </row>
        <row r="698">
          <cell r="O698" t="str">
            <v>14-11-0004</v>
          </cell>
          <cell r="P698" t="str">
            <v>Министерство на външните работи на Република България (МВнР)</v>
          </cell>
        </row>
        <row r="699">
          <cell r="O699" t="str">
            <v>14-11-0005</v>
          </cell>
          <cell r="P699" t="str">
            <v>Агенция за социално подпомагане (АСП)</v>
          </cell>
        </row>
        <row r="700">
          <cell r="O700" t="str">
            <v>14-11-0006</v>
          </cell>
          <cell r="P700" t="str">
            <v>Национална служба по зърното</v>
          </cell>
        </row>
        <row r="701">
          <cell r="O701" t="str">
            <v>14-11-0007</v>
          </cell>
          <cell r="P701" t="str">
            <v>ДА"ЗД"</v>
          </cell>
        </row>
        <row r="702">
          <cell r="O702" t="str">
            <v>14-11-0009</v>
          </cell>
          <cell r="P702" t="str">
            <v>Главна дирекция "Изпълнение на наказанията"</v>
          </cell>
        </row>
        <row r="703">
          <cell r="O703" t="str">
            <v>14-11-0010</v>
          </cell>
          <cell r="P703" t="str">
            <v>ИА "Военни клубове и военно-почивно дело"</v>
          </cell>
        </row>
        <row r="704">
          <cell r="O704" t="str">
            <v>14-11-0011</v>
          </cell>
          <cell r="P704" t="str">
            <v>ИА "Медицински одит"</v>
          </cell>
        </row>
        <row r="705">
          <cell r="O705" t="str">
            <v>14-11-0012</v>
          </cell>
          <cell r="P705" t="str">
            <v>Контролно-техническа инспекция</v>
          </cell>
        </row>
        <row r="706">
          <cell r="O706" t="str">
            <v>14-11-0013</v>
          </cell>
          <cell r="P706" t="str">
            <v>ИА по трансплантация</v>
          </cell>
        </row>
        <row r="707">
          <cell r="O707" t="str">
            <v>14-11-0015</v>
          </cell>
          <cell r="P707" t="str">
            <v>Държавна агенция за метрологичен и технически надзор</v>
          </cell>
        </row>
        <row r="708">
          <cell r="O708" t="str">
            <v>14-11-0017</v>
          </cell>
          <cell r="P708" t="str">
            <v>Национален институт за помирение и арбитраж (НИПА)</v>
          </cell>
        </row>
        <row r="709">
          <cell r="O709" t="str">
            <v>14-11-0018</v>
          </cell>
          <cell r="P709" t="str">
            <v>Агенция по заетостта</v>
          </cell>
        </row>
        <row r="710">
          <cell r="O710" t="str">
            <v>14-11-0019</v>
          </cell>
          <cell r="P710" t="str">
            <v>Национален център по обществено здраве и анализи към Министерство на здравеопазването</v>
          </cell>
        </row>
        <row r="711">
          <cell r="O711" t="str">
            <v>14-11-0020</v>
          </cell>
          <cell r="P711" t="str">
            <v>ИА "Автомобилна администрация"</v>
          </cell>
        </row>
        <row r="712">
          <cell r="O712" t="str">
            <v>14-11-0022</v>
          </cell>
          <cell r="P712" t="str">
            <v>ИА по лозата и виното</v>
          </cell>
        </row>
        <row r="713">
          <cell r="O713" t="str">
            <v>14-11-0024</v>
          </cell>
          <cell r="P713" t="str">
            <v>Агенция за устойчиво енергийно развитие</v>
          </cell>
        </row>
        <row r="714">
          <cell r="O714" t="str">
            <v>14-11-0025</v>
          </cell>
          <cell r="P714" t="str">
            <v>Министерство на културата на Република България</v>
          </cell>
        </row>
        <row r="715">
          <cell r="O715" t="str">
            <v>14-22-0002</v>
          </cell>
          <cell r="P715" t="str">
            <v>АДФИ</v>
          </cell>
        </row>
        <row r="716">
          <cell r="O716" t="str">
            <v>14-22-0003</v>
          </cell>
          <cell r="P716" t="str">
            <v>Национална служба по зърното</v>
          </cell>
        </row>
        <row r="717">
          <cell r="O717" t="str">
            <v>14-22-0004</v>
          </cell>
          <cell r="P717" t="str">
            <v>ИА по лозата и виното</v>
          </cell>
        </row>
        <row r="718">
          <cell r="O718" t="str">
            <v>14-22-0007</v>
          </cell>
          <cell r="P718" t="str">
            <v>Басейнова дирекция Дунавски район - Плевен</v>
          </cell>
        </row>
        <row r="719">
          <cell r="O719" t="str">
            <v>14-22-0008</v>
          </cell>
          <cell r="P719" t="str">
            <v>Контролно-техническа инспекция</v>
          </cell>
        </row>
        <row r="720">
          <cell r="O720" t="str">
            <v>14-22-0009</v>
          </cell>
          <cell r="P720" t="str">
            <v>Министерство на инвестиционното проектиране</v>
          </cell>
        </row>
        <row r="721">
          <cell r="O721" t="str">
            <v>14-22-0010</v>
          </cell>
          <cell r="P721" t="str">
            <v>ИА "Морска администрация"</v>
          </cell>
        </row>
        <row r="722">
          <cell r="O722" t="str">
            <v>14-22-0011</v>
          </cell>
          <cell r="P722" t="str">
            <v>Регионална здравна инспекция - Софийска област</v>
          </cell>
        </row>
        <row r="723">
          <cell r="O723" t="str">
            <v>14-22-0012</v>
          </cell>
          <cell r="P723" t="str">
            <v>Агенция за устойчиво енергийно развитие</v>
          </cell>
        </row>
        <row r="724">
          <cell r="O724" t="str">
            <v>14-22-0013</v>
          </cell>
          <cell r="P724" t="str">
            <v>ИА "Военни клубове и военно-почивно дело"</v>
          </cell>
        </row>
        <row r="725">
          <cell r="O725" t="str">
            <v>14-22-0015</v>
          </cell>
          <cell r="P725" t="str">
            <v>НАПОО</v>
          </cell>
        </row>
        <row r="726">
          <cell r="O726" t="str">
            <v>14-22-0016</v>
          </cell>
          <cell r="P726" t="str">
            <v>ДАНС</v>
          </cell>
        </row>
        <row r="727">
          <cell r="O727" t="str">
            <v>14-22-0020</v>
          </cell>
          <cell r="P727" t="str">
            <v>Агенция по заетостта</v>
          </cell>
        </row>
        <row r="728">
          <cell r="O728" t="str">
            <v>14-22-0021</v>
          </cell>
          <cell r="P728" t="str">
            <v>ИА Медицински одит</v>
          </cell>
        </row>
        <row r="729">
          <cell r="O729" t="str">
            <v>14-22-0023</v>
          </cell>
          <cell r="P729" t="str">
            <v>ИА по трансплантация</v>
          </cell>
        </row>
        <row r="730">
          <cell r="O730" t="str">
            <v>14-22-0026</v>
          </cell>
          <cell r="P730" t="str">
            <v>МОСВ</v>
          </cell>
        </row>
        <row r="731">
          <cell r="O731" t="str">
            <v>14-22-0027</v>
          </cell>
          <cell r="P731" t="str">
            <v>ИА "Автомобилна администрация"</v>
          </cell>
        </row>
        <row r="732">
          <cell r="O732" t="str">
            <v>14-22-0028</v>
          </cell>
          <cell r="P732" t="str">
            <v>ИА "Автомобилна администрация"</v>
          </cell>
        </row>
        <row r="733">
          <cell r="O733" t="str">
            <v>14-22-0029</v>
          </cell>
          <cell r="P733" t="str">
            <v>АГКК</v>
          </cell>
        </row>
        <row r="734">
          <cell r="O734" t="str">
            <v>14-22-0030</v>
          </cell>
          <cell r="P734" t="str">
            <v>НАП</v>
          </cell>
        </row>
        <row r="735">
          <cell r="O735" t="str">
            <v>14-22-0031</v>
          </cell>
          <cell r="P735" t="str">
            <v>НАП</v>
          </cell>
        </row>
        <row r="736">
          <cell r="O736" t="str">
            <v>14-22-0032</v>
          </cell>
          <cell r="P736" t="str">
            <v>НАП</v>
          </cell>
        </row>
        <row r="737">
          <cell r="O737" t="str">
            <v>14-22-0033</v>
          </cell>
          <cell r="P737" t="str">
            <v>НАП</v>
          </cell>
        </row>
        <row r="738">
          <cell r="O738" t="str">
            <v>14-22-0034</v>
          </cell>
          <cell r="P738" t="str">
            <v>НАП</v>
          </cell>
        </row>
        <row r="739">
          <cell r="O739" t="str">
            <v>14-22-0035</v>
          </cell>
          <cell r="P739" t="str">
            <v>НАП</v>
          </cell>
        </row>
        <row r="740">
          <cell r="O740" t="str">
            <v>14-22-0036</v>
          </cell>
          <cell r="P740" t="str">
            <v>НАП</v>
          </cell>
        </row>
        <row r="741">
          <cell r="O741" t="str">
            <v>14-22-0037</v>
          </cell>
          <cell r="P741" t="str">
            <v>НАП</v>
          </cell>
        </row>
        <row r="742">
          <cell r="O742" t="str">
            <v>14-22-0038</v>
          </cell>
          <cell r="P742" t="str">
            <v>НАП</v>
          </cell>
        </row>
        <row r="743">
          <cell r="O743" t="str">
            <v>14-22-0039</v>
          </cell>
          <cell r="P743" t="str">
            <v>НАП</v>
          </cell>
        </row>
        <row r="744">
          <cell r="O744" t="str">
            <v>14-22-0042</v>
          </cell>
          <cell r="P744" t="str">
            <v>ИА по рибарство и аквакултури</v>
          </cell>
        </row>
        <row r="745">
          <cell r="O745" t="str">
            <v>14-22-0043</v>
          </cell>
          <cell r="P745" t="str">
            <v>Национален център по обществено здраве и анализи към Министерство на здравеопазването</v>
          </cell>
        </row>
        <row r="746">
          <cell r="O746" t="str">
            <v>14-22-0045</v>
          </cell>
          <cell r="P746" t="str">
            <v>Комисия за защита на личните данни</v>
          </cell>
        </row>
        <row r="747">
          <cell r="O747" t="str">
            <v>14-22-0046</v>
          </cell>
          <cell r="P747" t="str">
            <v>НАП</v>
          </cell>
        </row>
        <row r="748">
          <cell r="O748" t="str">
            <v>14-22-0047</v>
          </cell>
          <cell r="P748" t="str">
            <v>НАП</v>
          </cell>
        </row>
        <row r="749">
          <cell r="O749" t="str">
            <v>14-32-0001</v>
          </cell>
          <cell r="P749" t="str">
            <v>ИА "Борба с градушките"</v>
          </cell>
        </row>
        <row r="750">
          <cell r="O750" t="str">
            <v>14-32-0002</v>
          </cell>
          <cell r="P750" t="str">
            <v>ИА по трансплантация</v>
          </cell>
        </row>
        <row r="751">
          <cell r="O751" t="str">
            <v>14-32-0003</v>
          </cell>
          <cell r="P751" t="str">
            <v>МОН</v>
          </cell>
        </row>
        <row r="752">
          <cell r="O752" t="str">
            <v>14-32-0004</v>
          </cell>
          <cell r="P752" t="str">
            <v>ИА по селекция и репродукция в животновъдството</v>
          </cell>
        </row>
        <row r="753">
          <cell r="O753" t="str">
            <v>14-32-0005</v>
          </cell>
          <cell r="P753" t="str">
            <v>Национална служба по зърното</v>
          </cell>
        </row>
        <row r="754">
          <cell r="O754" t="str">
            <v>14-32-0006</v>
          </cell>
          <cell r="P754" t="str">
            <v>Държавна агенция за метрологичен и технически надзор</v>
          </cell>
        </row>
        <row r="755">
          <cell r="O755" t="str">
            <v>14-32-0007</v>
          </cell>
          <cell r="P755" t="str">
            <v>Министерство на инвестиционното проектиране</v>
          </cell>
        </row>
        <row r="756">
          <cell r="O756" t="str">
            <v>14-32-0008</v>
          </cell>
          <cell r="P756" t="str">
            <v>Комисия за отнемане на незаконно придобито имущество (КОНПИ)</v>
          </cell>
        </row>
        <row r="757">
          <cell r="O757" t="str">
            <v>14-32-0009</v>
          </cell>
          <cell r="P757" t="str">
            <v>БАБХ</v>
          </cell>
        </row>
        <row r="758">
          <cell r="O758" t="str">
            <v>14-32-0010</v>
          </cell>
          <cell r="P758" t="str">
            <v>БАБХ</v>
          </cell>
        </row>
        <row r="759">
          <cell r="O759" t="str">
            <v>14-32-0011</v>
          </cell>
          <cell r="P759" t="str">
            <v>АГЕНЦИЯ ЗА ЯДРЕНО РЕГУЛИРАНЕ</v>
          </cell>
        </row>
        <row r="760">
          <cell r="O760" t="str">
            <v>14-32-0011</v>
          </cell>
          <cell r="P760" t="str">
            <v>АГЕНЦИЯ ЗА ЯДРЕНО РЕГУЛИРАНЕ</v>
          </cell>
        </row>
        <row r="761">
          <cell r="O761" t="str">
            <v>14-32-0012</v>
          </cell>
          <cell r="P761" t="str">
            <v>А по вписвания</v>
          </cell>
        </row>
        <row r="762">
          <cell r="O762" t="str">
            <v>14-32-0013</v>
          </cell>
          <cell r="P762" t="str">
            <v>А по вписвания</v>
          </cell>
        </row>
        <row r="763">
          <cell r="O763" t="str">
            <v>14-32-0014</v>
          </cell>
          <cell r="P763" t="str">
            <v>МОСВ</v>
          </cell>
        </row>
        <row r="764">
          <cell r="O764" t="str">
            <v>14-32-0017</v>
          </cell>
          <cell r="P764" t="str">
            <v>А по вписвания</v>
          </cell>
        </row>
        <row r="765">
          <cell r="O765" t="str">
            <v>14-32-0018</v>
          </cell>
          <cell r="P765" t="str">
            <v>Национален център по обществено здраве и анализи към Министерство на здравеопазването</v>
          </cell>
        </row>
        <row r="766">
          <cell r="O766" t="str">
            <v>14-32-0020</v>
          </cell>
          <cell r="P766" t="str">
            <v>ИА "Автомобилна администрация"</v>
          </cell>
        </row>
        <row r="767">
          <cell r="O767" t="str">
            <v>14-32-0021</v>
          </cell>
          <cell r="P767" t="str">
            <v>ИА по околна среда</v>
          </cell>
        </row>
        <row r="768">
          <cell r="O768" t="str">
            <v>14-32-0022</v>
          </cell>
          <cell r="P768" t="str">
            <v>КЗП</v>
          </cell>
        </row>
        <row r="769">
          <cell r="O769" t="str">
            <v>14-32-0023</v>
          </cell>
          <cell r="P769" t="str">
            <v>АГКК</v>
          </cell>
        </row>
        <row r="770">
          <cell r="O770" t="str">
            <v>14-32-0024</v>
          </cell>
          <cell r="P770" t="str">
            <v>ИА по лозата и виното</v>
          </cell>
        </row>
        <row r="771">
          <cell r="O771" t="str">
            <v>14-32-0025</v>
          </cell>
          <cell r="P771" t="str">
            <v>ИА по рибарство и аквакултури</v>
          </cell>
        </row>
        <row r="772">
          <cell r="O772" t="str">
            <v>14-32-0026</v>
          </cell>
          <cell r="P772" t="str">
            <v>Агенция за устойчиво енергийно развитие</v>
          </cell>
        </row>
        <row r="773">
          <cell r="O773" t="str">
            <v>14-32-0027</v>
          </cell>
          <cell r="P773" t="str">
            <v>Държавна агенция "Архиви"</v>
          </cell>
        </row>
        <row r="774">
          <cell r="O774" t="str">
            <v>14-32-0028</v>
          </cell>
          <cell r="P774" t="str">
            <v>Министерство на културата на Република България</v>
          </cell>
        </row>
        <row r="775">
          <cell r="O775" t="str">
            <v>А08-12-0004</v>
          </cell>
          <cell r="P775" t="str">
            <v>Министерство на земеделието и храните (МЗХ)</v>
          </cell>
        </row>
        <row r="776">
          <cell r="O776" t="str">
            <v>А08-12-0011</v>
          </cell>
          <cell r="P776" t="str">
            <v>Об-на Оряхово (обл. Враца)</v>
          </cell>
        </row>
        <row r="777">
          <cell r="O777" t="str">
            <v>А08-12-0014</v>
          </cell>
          <cell r="P777" t="str">
            <v>Агенция за устойчиво енергийно развитие</v>
          </cell>
        </row>
        <row r="778">
          <cell r="O778" t="str">
            <v>А08-12-0016</v>
          </cell>
          <cell r="P778" t="str">
            <v>Об-на Аксаково</v>
          </cell>
        </row>
        <row r="779">
          <cell r="O779" t="str">
            <v>А08-12-0020</v>
          </cell>
          <cell r="P779" t="str">
            <v>ОА Благоевград</v>
          </cell>
        </row>
        <row r="780">
          <cell r="O780" t="str">
            <v>А08-12-0021</v>
          </cell>
          <cell r="P780" t="str">
            <v xml:space="preserve"> ОА Варна</v>
          </cell>
        </row>
        <row r="781">
          <cell r="O781" t="str">
            <v>А08-12-0026</v>
          </cell>
          <cell r="P781" t="str">
            <v>ОА Русе</v>
          </cell>
        </row>
        <row r="782">
          <cell r="O782" t="str">
            <v>А08-12-0029</v>
          </cell>
          <cell r="P782" t="str">
            <v>Министерство на финансите (МФ)</v>
          </cell>
        </row>
        <row r="783">
          <cell r="O783" t="str">
            <v>А08-12-0039</v>
          </cell>
          <cell r="P783" t="str">
            <v>ОА Враца</v>
          </cell>
        </row>
        <row r="784">
          <cell r="O784" t="str">
            <v>А08-12-0045</v>
          </cell>
          <cell r="P784" t="str">
            <v>Об-на Сопот</v>
          </cell>
        </row>
        <row r="785">
          <cell r="O785" t="str">
            <v>А08-12-0046</v>
          </cell>
          <cell r="P785" t="str">
            <v>Об-на Марица</v>
          </cell>
        </row>
        <row r="786">
          <cell r="O786" t="str">
            <v>А08-12-0047</v>
          </cell>
          <cell r="P786" t="str">
            <v>ИАГ</v>
          </cell>
        </row>
        <row r="787">
          <cell r="O787" t="str">
            <v>А08-12-0053</v>
          </cell>
          <cell r="P787" t="str">
            <v>Об-на Варна, район Владислав Варненчик</v>
          </cell>
        </row>
        <row r="788">
          <cell r="O788" t="str">
            <v>А08-12-0061</v>
          </cell>
          <cell r="P788" t="str">
            <v>Агенция по заетостта</v>
          </cell>
        </row>
        <row r="789">
          <cell r="O789" t="str">
            <v>А08-12-0063</v>
          </cell>
          <cell r="P789" t="str">
            <v>НСИ</v>
          </cell>
        </row>
        <row r="790">
          <cell r="O790" t="str">
            <v>А08-14-0015</v>
          </cell>
          <cell r="P790" t="str">
            <v>Дирекция на природен парк Витоша (МЗХ)</v>
          </cell>
        </row>
        <row r="791">
          <cell r="O791" t="str">
            <v>А08-14-0016</v>
          </cell>
          <cell r="P791" t="str">
            <v>Об-на Русе</v>
          </cell>
        </row>
        <row r="792">
          <cell r="O792" t="str">
            <v>А08-14-0022</v>
          </cell>
          <cell r="P792" t="str">
            <v>Об-на Перник</v>
          </cell>
        </row>
        <row r="793">
          <cell r="O793" t="str">
            <v>А08-14-0023</v>
          </cell>
          <cell r="P793" t="str">
            <v>Об-на Иваново (обл.Русе)</v>
          </cell>
        </row>
        <row r="794">
          <cell r="O794" t="str">
            <v>А08-14-0026</v>
          </cell>
          <cell r="P794" t="str">
            <v>Об-на Гоце Делчев</v>
          </cell>
        </row>
        <row r="795">
          <cell r="O795" t="str">
            <v>А08-14-0030</v>
          </cell>
          <cell r="P795" t="str">
            <v>Об-на Варна</v>
          </cell>
        </row>
        <row r="796">
          <cell r="O796" t="str">
            <v>А08-14-0037</v>
          </cell>
          <cell r="P796" t="str">
            <v>Об-на Хитрино</v>
          </cell>
        </row>
        <row r="797">
          <cell r="O797" t="str">
            <v>А08-14-0038</v>
          </cell>
          <cell r="P797" t="str">
            <v>Об-на Бургас</v>
          </cell>
        </row>
        <row r="798">
          <cell r="O798" t="str">
            <v>А08-14-0039</v>
          </cell>
          <cell r="P798" t="str">
            <v>МРР</v>
          </cell>
        </row>
        <row r="799">
          <cell r="O799" t="str">
            <v>А08-14-0040</v>
          </cell>
          <cell r="P799" t="str">
            <v>Агенция Митници (АМ)</v>
          </cell>
        </row>
        <row r="800">
          <cell r="O800" t="str">
            <v>А08-14-0042</v>
          </cell>
          <cell r="P800" t="str">
            <v>Об-на Созопол</v>
          </cell>
        </row>
        <row r="801">
          <cell r="O801" t="str">
            <v>А08-14-0049</v>
          </cell>
          <cell r="P801" t="str">
            <v>ОА Ловеч</v>
          </cell>
        </row>
        <row r="802">
          <cell r="O802" t="str">
            <v>А08-14-0050</v>
          </cell>
          <cell r="P802" t="str">
            <v>Об-на Плевен</v>
          </cell>
        </row>
        <row r="803">
          <cell r="O803" t="str">
            <v>А09-31-0003</v>
          </cell>
          <cell r="P803" t="str">
            <v>Об-на Разград</v>
          </cell>
        </row>
        <row r="804">
          <cell r="O804" t="str">
            <v>А09-31-0006</v>
          </cell>
          <cell r="P804" t="str">
            <v>Об-на Баните</v>
          </cell>
        </row>
        <row r="805">
          <cell r="O805" t="str">
            <v>А09-31-0009</v>
          </cell>
          <cell r="P805" t="str">
            <v>Об-на Полски Тръмбеш</v>
          </cell>
        </row>
        <row r="806">
          <cell r="O806" t="str">
            <v>А09-31-0010</v>
          </cell>
          <cell r="P806" t="str">
            <v>Об-на Пазарджик</v>
          </cell>
        </row>
        <row r="807">
          <cell r="O807" t="str">
            <v>А09-31-0014</v>
          </cell>
          <cell r="P807" t="str">
            <v>Об-на Брусарци</v>
          </cell>
        </row>
        <row r="808">
          <cell r="O808" t="str">
            <v>А09-31-0024</v>
          </cell>
          <cell r="P808" t="str">
            <v>Об-на Гълъбово</v>
          </cell>
        </row>
        <row r="809">
          <cell r="O809" t="str">
            <v>А09-31-0029</v>
          </cell>
          <cell r="P809" t="str">
            <v>ОА Силистра</v>
          </cell>
        </row>
        <row r="810">
          <cell r="O810" t="str">
            <v>А09-31-0030</v>
          </cell>
          <cell r="P810" t="str">
            <v>Об-на Ямбол</v>
          </cell>
        </row>
        <row r="811">
          <cell r="O811" t="str">
            <v>А09-31-0031</v>
          </cell>
          <cell r="P811" t="str">
            <v>Столична Об-на</v>
          </cell>
        </row>
        <row r="812">
          <cell r="O812" t="str">
            <v>А09-31-0032</v>
          </cell>
          <cell r="P812" t="str">
            <v>Об-на Попово</v>
          </cell>
        </row>
        <row r="813">
          <cell r="O813" t="str">
            <v>А09-31-0033</v>
          </cell>
          <cell r="P813" t="str">
            <v>Об-на Симитли</v>
          </cell>
        </row>
        <row r="814">
          <cell r="O814" t="str">
            <v>А09-31-0034</v>
          </cell>
          <cell r="P814" t="str">
            <v>Об-на Лом</v>
          </cell>
        </row>
        <row r="815">
          <cell r="O815" t="str">
            <v>А09-31-0037</v>
          </cell>
          <cell r="P815" t="str">
            <v>Об-на Варна</v>
          </cell>
        </row>
        <row r="816">
          <cell r="O816" t="str">
            <v>А09-31-0038</v>
          </cell>
          <cell r="P816" t="str">
            <v>Об-на Две могили</v>
          </cell>
        </row>
        <row r="817">
          <cell r="O817" t="str">
            <v>А09-31-0039</v>
          </cell>
          <cell r="P817" t="str">
            <v>Об-на Петрич</v>
          </cell>
        </row>
        <row r="818">
          <cell r="O818" t="str">
            <v>А09-31-0040</v>
          </cell>
          <cell r="P818" t="str">
            <v>Об-на Земен</v>
          </cell>
        </row>
        <row r="819">
          <cell r="O819" t="str">
            <v>А09-31-0041</v>
          </cell>
          <cell r="P819" t="str">
            <v>КЗП</v>
          </cell>
        </row>
        <row r="820">
          <cell r="O820" t="str">
            <v>А09-31-0042</v>
          </cell>
          <cell r="P820" t="str">
            <v>Об-на Златица</v>
          </cell>
        </row>
        <row r="821">
          <cell r="O821" t="str">
            <v>А09-31-0045</v>
          </cell>
          <cell r="P821" t="str">
            <v>Об-на Стара Загора</v>
          </cell>
        </row>
        <row r="822">
          <cell r="O822" t="str">
            <v>А09-31-0049</v>
          </cell>
          <cell r="P822" t="str">
            <v>Об-на Шумен</v>
          </cell>
        </row>
        <row r="823">
          <cell r="O823" t="str">
            <v>А09-31-0057</v>
          </cell>
          <cell r="P823" t="str">
            <v>Об-на Ихтиман</v>
          </cell>
        </row>
        <row r="824">
          <cell r="O824" t="str">
            <v>А09-31-0058</v>
          </cell>
          <cell r="P824" t="str">
            <v>Об-на Габрово</v>
          </cell>
        </row>
        <row r="825">
          <cell r="O825" t="str">
            <v>А09-31-0060</v>
          </cell>
          <cell r="P825" t="str">
            <v>Об-на Асеновград</v>
          </cell>
        </row>
        <row r="826">
          <cell r="O826" t="str">
            <v>А09-31-0063</v>
          </cell>
          <cell r="P826" t="str">
            <v>Об-на Козлодуй</v>
          </cell>
        </row>
        <row r="827">
          <cell r="O827" t="str">
            <v>А09-31-0076</v>
          </cell>
          <cell r="P827" t="str">
            <v>Об-на Тетевен</v>
          </cell>
        </row>
        <row r="828">
          <cell r="O828" t="str">
            <v>А09-31-0078</v>
          </cell>
          <cell r="P828" t="str">
            <v>Об-на Рудозем</v>
          </cell>
        </row>
        <row r="829">
          <cell r="O829" t="str">
            <v>А09-31-0079</v>
          </cell>
          <cell r="P829" t="str">
            <v>ИА "Автомобилна администрация"</v>
          </cell>
        </row>
        <row r="830">
          <cell r="O830" t="str">
            <v>А09-31-0082</v>
          </cell>
          <cell r="P830" t="str">
            <v>Министерство на физическото възпитание и спорта (МФВС)</v>
          </cell>
        </row>
        <row r="831">
          <cell r="O831" t="str">
            <v>А09-31-0090</v>
          </cell>
          <cell r="P831" t="str">
            <v>Об-на Пловдив</v>
          </cell>
        </row>
        <row r="832">
          <cell r="O832" t="str">
            <v>А09-31-0092</v>
          </cell>
          <cell r="P832" t="str">
            <v>НАПОО</v>
          </cell>
        </row>
        <row r="833">
          <cell r="O833" t="str">
            <v>А09-31-0096</v>
          </cell>
          <cell r="P833" t="str">
            <v>Об-на Монтана</v>
          </cell>
        </row>
        <row r="834">
          <cell r="O834" t="str">
            <v>А09-31-0097</v>
          </cell>
          <cell r="P834" t="str">
            <v>Патентно ведомство на РБългария</v>
          </cell>
        </row>
        <row r="835">
          <cell r="O835" t="str">
            <v>А09-31-0098</v>
          </cell>
          <cell r="P835" t="str">
            <v>Об-на Стамболийски</v>
          </cell>
        </row>
        <row r="836">
          <cell r="O836" t="str">
            <v>А09-31-0099</v>
          </cell>
          <cell r="P836" t="str">
            <v>Об-на Бобов Дол</v>
          </cell>
        </row>
        <row r="837">
          <cell r="O837" t="str">
            <v>А09-31-0102</v>
          </cell>
          <cell r="P837" t="str">
            <v>Об-на Свиленград</v>
          </cell>
        </row>
        <row r="838">
          <cell r="O838" t="str">
            <v>А09-31-0107</v>
          </cell>
          <cell r="P838" t="str">
            <v>ОА Плевен</v>
          </cell>
        </row>
        <row r="839">
          <cell r="O839" t="str">
            <v>А09-31-0112</v>
          </cell>
          <cell r="P839" t="str">
            <v>Об-на Стамболово</v>
          </cell>
        </row>
        <row r="840">
          <cell r="O840" t="str">
            <v>А09-31-0114</v>
          </cell>
          <cell r="P840" t="str">
            <v>Комисия за регулиране на съобщенията (КРС)</v>
          </cell>
        </row>
        <row r="841">
          <cell r="O841" t="str">
            <v>А09-31-0117</v>
          </cell>
          <cell r="P841" t="str">
            <v>Об-на Белово</v>
          </cell>
        </row>
        <row r="842">
          <cell r="O842" t="str">
            <v>А09-31-0126</v>
          </cell>
          <cell r="P842" t="str">
            <v>Об-на Струмяни</v>
          </cell>
        </row>
        <row r="843">
          <cell r="O843" t="str">
            <v>А09-31-0130</v>
          </cell>
          <cell r="P843" t="str">
            <v>Министерство на вътрешните работи (МВР)</v>
          </cell>
        </row>
        <row r="844">
          <cell r="O844" t="str">
            <v>А09-31-0135</v>
          </cell>
          <cell r="P844" t="str">
            <v>Национален център за информация и документация (НЦИД)</v>
          </cell>
        </row>
        <row r="845">
          <cell r="O845" t="str">
            <v>А09-31-0136</v>
          </cell>
          <cell r="P845" t="str">
            <v>ОА Велико Търново</v>
          </cell>
        </row>
        <row r="846">
          <cell r="O846" t="str">
            <v>А09-31-0137</v>
          </cell>
          <cell r="P846" t="str">
            <v>Регионална здравна инспекция – Пловдив</v>
          </cell>
        </row>
        <row r="847">
          <cell r="O847" t="str">
            <v>А09-31-0140</v>
          </cell>
          <cell r="P847" t="str">
            <v>Об-на Пещера</v>
          </cell>
        </row>
        <row r="848">
          <cell r="O848" t="str">
            <v>А09-31-0144</v>
          </cell>
          <cell r="P848" t="str">
            <v>Народно събрание</v>
          </cell>
        </row>
        <row r="849">
          <cell r="O849" t="str">
            <v>А09-31-0151</v>
          </cell>
          <cell r="P849" t="str">
            <v>Об-на Смолян</v>
          </cell>
        </row>
        <row r="850">
          <cell r="O850" t="str">
            <v>А09-31-0158</v>
          </cell>
          <cell r="P850" t="str">
            <v>Об-на Борино</v>
          </cell>
        </row>
        <row r="851">
          <cell r="O851" t="str">
            <v>А10-13-0001</v>
          </cell>
          <cell r="P851" t="str">
            <v>Об-на Батак</v>
          </cell>
        </row>
        <row r="852">
          <cell r="O852" t="str">
            <v>А10-13-0006</v>
          </cell>
          <cell r="P852" t="str">
            <v>Об-на Две могили</v>
          </cell>
        </row>
        <row r="853">
          <cell r="O853" t="str">
            <v>А10-13-0008</v>
          </cell>
          <cell r="P853" t="str">
            <v>Об-на Мездра</v>
          </cell>
        </row>
        <row r="854">
          <cell r="O854" t="str">
            <v>А10-13-0011</v>
          </cell>
          <cell r="P854" t="str">
            <v>Об-на Маджарово</v>
          </cell>
        </row>
        <row r="855">
          <cell r="O855" t="str">
            <v>А10-13-0013</v>
          </cell>
          <cell r="P855" t="str">
            <v>Об-на Кула</v>
          </cell>
        </row>
        <row r="856">
          <cell r="O856" t="str">
            <v>А10-13-0014</v>
          </cell>
          <cell r="P856" t="str">
            <v>Столична Об-на</v>
          </cell>
        </row>
        <row r="857">
          <cell r="O857" t="str">
            <v>А10-13-0015</v>
          </cell>
          <cell r="P857" t="str">
            <v>ОА Габрово</v>
          </cell>
        </row>
        <row r="858">
          <cell r="O858" t="str">
            <v>А10-13-0017</v>
          </cell>
          <cell r="P858" t="str">
            <v>Об-на Балчик</v>
          </cell>
        </row>
        <row r="859">
          <cell r="O859" t="str">
            <v>А10-13-0018</v>
          </cell>
          <cell r="P859" t="str">
            <v>ОА Русе</v>
          </cell>
        </row>
        <row r="860">
          <cell r="O860" t="str">
            <v>А10-13-0019</v>
          </cell>
          <cell r="P860" t="str">
            <v>Об-на Пирдоп</v>
          </cell>
        </row>
        <row r="861">
          <cell r="O861" t="str">
            <v>А10-13-0021</v>
          </cell>
          <cell r="P861" t="str">
            <v>Об-на Ботевград</v>
          </cell>
        </row>
        <row r="862">
          <cell r="O862" t="str">
            <v>А10-13-0022</v>
          </cell>
          <cell r="P862" t="str">
            <v>Об-на Кърджали</v>
          </cell>
        </row>
        <row r="863">
          <cell r="O863" t="str">
            <v>А10-13-0024</v>
          </cell>
          <cell r="P863" t="str">
            <v>ОА Благоевград</v>
          </cell>
        </row>
        <row r="864">
          <cell r="O864" t="str">
            <v>А10-13-0025</v>
          </cell>
          <cell r="P864" t="str">
            <v>Об-на Сунгурларе</v>
          </cell>
        </row>
        <row r="865">
          <cell r="O865" t="str">
            <v>А10-13-0030</v>
          </cell>
          <cell r="P865" t="str">
            <v>Об-на Бяла</v>
          </cell>
        </row>
        <row r="866">
          <cell r="O866" t="str">
            <v>А10-13-0032</v>
          </cell>
          <cell r="P866" t="str">
            <v>Об-на Козлодуй</v>
          </cell>
        </row>
        <row r="867">
          <cell r="O867" t="str">
            <v>А10-13-0036</v>
          </cell>
          <cell r="P867" t="str">
            <v>ОА Монтана</v>
          </cell>
        </row>
        <row r="868">
          <cell r="O868" t="str">
            <v>А10-13-0038</v>
          </cell>
          <cell r="P868" t="str">
            <v>ОА Софийска област</v>
          </cell>
        </row>
        <row r="869">
          <cell r="O869" t="str">
            <v>А10-13-0044</v>
          </cell>
          <cell r="P869" t="str">
            <v>Об-на Смолян</v>
          </cell>
        </row>
        <row r="870">
          <cell r="O870" t="str">
            <v>А10-13-0045</v>
          </cell>
          <cell r="P870" t="str">
            <v>ОА Разград</v>
          </cell>
        </row>
        <row r="871">
          <cell r="O871" t="str">
            <v>А10-13-0047</v>
          </cell>
          <cell r="P871" t="str">
            <v>Об-на Горна Малина</v>
          </cell>
        </row>
        <row r="872">
          <cell r="O872" t="str">
            <v>А10-13-0050</v>
          </cell>
          <cell r="P872" t="str">
            <v>ОА Ловеч</v>
          </cell>
        </row>
        <row r="873">
          <cell r="O873" t="str">
            <v>А11-31-0002</v>
          </cell>
          <cell r="P873" t="str">
            <v>Национален център за информация и документация (НЦИД)</v>
          </cell>
        </row>
        <row r="874">
          <cell r="O874" t="str">
            <v>А11-31-0007</v>
          </cell>
          <cell r="P874" t="str">
            <v>НАП</v>
          </cell>
        </row>
        <row r="875">
          <cell r="O875" t="str">
            <v>А11-31-0008</v>
          </cell>
          <cell r="P875" t="str">
            <v>НАП</v>
          </cell>
        </row>
        <row r="876">
          <cell r="O876" t="str">
            <v>А11-31-0009</v>
          </cell>
          <cell r="P876" t="str">
            <v>НАП</v>
          </cell>
        </row>
        <row r="877">
          <cell r="O877" t="str">
            <v>А11-31-0011</v>
          </cell>
          <cell r="P877" t="str">
            <v>Агенция Митници (АМ)</v>
          </cell>
        </row>
        <row r="878">
          <cell r="O878" t="str">
            <v>А11-31-0015</v>
          </cell>
          <cell r="P878" t="str">
            <v>ДКХ</v>
          </cell>
        </row>
        <row r="879">
          <cell r="O879" t="str">
            <v>А11-31-0019</v>
          </cell>
          <cell r="P879" t="str">
            <v>А по вписвания</v>
          </cell>
        </row>
        <row r="880">
          <cell r="O880" t="str">
            <v>А11-31-0020</v>
          </cell>
          <cell r="P880" t="str">
            <v>Агенция Митници (АМ)</v>
          </cell>
        </row>
        <row r="881">
          <cell r="O881" t="str">
            <v>А12-11-0004</v>
          </cell>
          <cell r="P881" t="str">
            <v>ИА по рибарство и аквакултури</v>
          </cell>
        </row>
        <row r="882">
          <cell r="O882" t="str">
            <v>А12-11-0005</v>
          </cell>
          <cell r="P882" t="str">
            <v>ИА "Главна инспекция по труда"</v>
          </cell>
        </row>
        <row r="883">
          <cell r="O883" t="str">
            <v>А12-11-0007</v>
          </cell>
          <cell r="P883" t="str">
            <v>ИА "Борба с градушките"</v>
          </cell>
        </row>
        <row r="884">
          <cell r="O884" t="str">
            <v>А12-11-0008</v>
          </cell>
          <cell r="P884" t="str">
            <v>А по вписвания</v>
          </cell>
        </row>
        <row r="885">
          <cell r="O885" t="str">
            <v>А12-11-0009</v>
          </cell>
          <cell r="P885" t="str">
            <v>Комисия за защита на личните данни</v>
          </cell>
        </row>
        <row r="886">
          <cell r="O886" t="str">
            <v>А12-11-0011</v>
          </cell>
          <cell r="P886" t="str">
            <v>КЗП</v>
          </cell>
        </row>
        <row r="887">
          <cell r="O887" t="str">
            <v>А12-11-0012</v>
          </cell>
          <cell r="P887" t="str">
            <v>ИА "Българска служба за акредитация"</v>
          </cell>
        </row>
        <row r="888">
          <cell r="O888" t="str">
            <v>А12-22-0001</v>
          </cell>
          <cell r="P888" t="str">
            <v>Об-на Опан</v>
          </cell>
        </row>
        <row r="889">
          <cell r="O889" t="str">
            <v>А12-22-0001</v>
          </cell>
          <cell r="P889" t="str">
            <v>Сметна палата на РБ</v>
          </cell>
        </row>
        <row r="890">
          <cell r="O890" t="str">
            <v>А12-22-0002</v>
          </cell>
          <cell r="P890" t="str">
            <v>ДАНС</v>
          </cell>
        </row>
        <row r="891">
          <cell r="O891" t="str">
            <v>А12-22-0003</v>
          </cell>
          <cell r="P891" t="str">
            <v>Об-на Вълчи дол</v>
          </cell>
        </row>
        <row r="892">
          <cell r="O892" t="str">
            <v>А12-22-0003</v>
          </cell>
          <cell r="P892" t="str">
            <v>МВР - ГД "Пожарна безопасност и защита на населението"</v>
          </cell>
        </row>
        <row r="893">
          <cell r="O893" t="str">
            <v>А12-22-0004</v>
          </cell>
          <cell r="P893" t="str">
            <v>Регионална здравна инспекция - Перник</v>
          </cell>
        </row>
        <row r="894">
          <cell r="O894" t="str">
            <v>А12-22-0004</v>
          </cell>
          <cell r="P894" t="str">
            <v>Столична Об-на</v>
          </cell>
        </row>
        <row r="895">
          <cell r="O895" t="str">
            <v>А12-22-0005</v>
          </cell>
          <cell r="P895" t="str">
            <v>Държавна комисия по сигурността на информацията (ДКСИ)</v>
          </cell>
        </row>
        <row r="896">
          <cell r="O896" t="str">
            <v>А12-22-0005</v>
          </cell>
          <cell r="P896" t="str">
            <v>Столична Об-на</v>
          </cell>
        </row>
        <row r="897">
          <cell r="O897" t="str">
            <v>А12-22-0006</v>
          </cell>
          <cell r="P897" t="str">
            <v>КЗП</v>
          </cell>
        </row>
        <row r="898">
          <cell r="O898" t="str">
            <v>А12-22-0006</v>
          </cell>
          <cell r="P898" t="str">
            <v>Столична Об-на</v>
          </cell>
        </row>
        <row r="899">
          <cell r="O899" t="str">
            <v>А12-22-0007</v>
          </cell>
          <cell r="P899" t="str">
            <v>Столична Об-на</v>
          </cell>
        </row>
        <row r="900">
          <cell r="O900" t="str">
            <v>А12-22-0008</v>
          </cell>
          <cell r="P900" t="str">
            <v>Об-на Антоново</v>
          </cell>
        </row>
        <row r="901">
          <cell r="O901" t="str">
            <v>А12-22-0009</v>
          </cell>
          <cell r="P901" t="str">
            <v>Столична Об-на</v>
          </cell>
        </row>
        <row r="902">
          <cell r="O902" t="str">
            <v>А12-22-0009</v>
          </cell>
          <cell r="P902" t="str">
            <v>Министерство на вътрешните работи</v>
          </cell>
        </row>
        <row r="903">
          <cell r="O903" t="str">
            <v>А12-22-0010</v>
          </cell>
          <cell r="P903" t="str">
            <v>Об-на Силистра</v>
          </cell>
        </row>
        <row r="904">
          <cell r="O904" t="str">
            <v>А12-22-0011</v>
          </cell>
          <cell r="P904" t="str">
            <v>Столична Об-на</v>
          </cell>
        </row>
        <row r="905">
          <cell r="O905" t="str">
            <v>А12-22-0013</v>
          </cell>
          <cell r="P905" t="str">
            <v>Столична Об-на</v>
          </cell>
        </row>
        <row r="906">
          <cell r="O906" t="str">
            <v>А12-22-0014</v>
          </cell>
          <cell r="P906" t="str">
            <v>Об-на Николаево</v>
          </cell>
        </row>
        <row r="907">
          <cell r="O907" t="str">
            <v>А12-22-0015</v>
          </cell>
          <cell r="P907" t="str">
            <v>Об-на Берковица</v>
          </cell>
        </row>
        <row r="908">
          <cell r="O908" t="str">
            <v>А12-22-0016</v>
          </cell>
          <cell r="P908" t="str">
            <v>Об-на Тополовград</v>
          </cell>
        </row>
        <row r="909">
          <cell r="O909" t="str">
            <v>А12-22-0017</v>
          </cell>
          <cell r="P909" t="str">
            <v>Об-на Приморско</v>
          </cell>
        </row>
        <row r="910">
          <cell r="O910" t="str">
            <v>А12-22-0018</v>
          </cell>
          <cell r="P910" t="str">
            <v>Об-на Перущица</v>
          </cell>
        </row>
        <row r="911">
          <cell r="O911" t="str">
            <v>А12-22-0019</v>
          </cell>
          <cell r="P911" t="str">
            <v>Столична Об-на</v>
          </cell>
        </row>
        <row r="912">
          <cell r="O912" t="str">
            <v>А12-22-0022</v>
          </cell>
          <cell r="P912" t="str">
            <v>Об-на Якимово</v>
          </cell>
        </row>
        <row r="913">
          <cell r="O913" t="str">
            <v>А12-22-0023</v>
          </cell>
          <cell r="P913" t="str">
            <v>Об-на Братя Даскалови</v>
          </cell>
        </row>
        <row r="914">
          <cell r="O914" t="str">
            <v>А12-22-0024</v>
          </cell>
          <cell r="P914" t="str">
            <v>Об-на Ябланица</v>
          </cell>
        </row>
        <row r="915">
          <cell r="O915" t="str">
            <v>А12-22-0025</v>
          </cell>
          <cell r="P915" t="str">
            <v>Об-на Челопеч</v>
          </cell>
        </row>
        <row r="916">
          <cell r="O916" t="str">
            <v>А12-22-0026</v>
          </cell>
          <cell r="P916" t="str">
            <v>Об-на Долни Дъбник</v>
          </cell>
        </row>
        <row r="917">
          <cell r="O917" t="str">
            <v>А12-22-0027</v>
          </cell>
          <cell r="P917" t="str">
            <v>Об-на Бобов Дол</v>
          </cell>
        </row>
        <row r="918">
          <cell r="O918" t="str">
            <v>А12-22-0028</v>
          </cell>
          <cell r="P918" t="str">
            <v>Об-на Ветово</v>
          </cell>
        </row>
        <row r="919">
          <cell r="O919" t="str">
            <v>А12-22-0029</v>
          </cell>
          <cell r="P919" t="str">
            <v>Об-на Перник</v>
          </cell>
        </row>
        <row r="920">
          <cell r="O920" t="str">
            <v>А12-22-0030</v>
          </cell>
          <cell r="P920" t="str">
            <v>Об-на Годеч</v>
          </cell>
        </row>
        <row r="921">
          <cell r="O921" t="str">
            <v>А12-22-0031</v>
          </cell>
          <cell r="P921" t="str">
            <v>Об-на град Добрич</v>
          </cell>
        </row>
        <row r="922">
          <cell r="O922" t="str">
            <v>А12-22-0033</v>
          </cell>
          <cell r="P922" t="str">
            <v>Об-на Павел Баня</v>
          </cell>
        </row>
        <row r="923">
          <cell r="O923" t="str">
            <v>А12-22-0035</v>
          </cell>
          <cell r="P923" t="str">
            <v>Столична Об-на</v>
          </cell>
        </row>
        <row r="924">
          <cell r="O924" t="str">
            <v>А12-22-0036</v>
          </cell>
          <cell r="P924" t="str">
            <v>Столична Об-на</v>
          </cell>
        </row>
        <row r="925">
          <cell r="O925" t="str">
            <v>А12-22-0037</v>
          </cell>
          <cell r="P925" t="str">
            <v>Об-на Ардино</v>
          </cell>
        </row>
        <row r="926">
          <cell r="O926" t="str">
            <v>А12-22-0038</v>
          </cell>
          <cell r="P926" t="str">
            <v>Об-на Севлиево</v>
          </cell>
        </row>
        <row r="927">
          <cell r="O927" t="str">
            <v>А12-22-0039</v>
          </cell>
          <cell r="P927" t="str">
            <v>Об-на Сапарева баня</v>
          </cell>
        </row>
        <row r="928">
          <cell r="O928" t="str">
            <v>А12-22-0040</v>
          </cell>
          <cell r="P928" t="str">
            <v>Об-на Кюстендил</v>
          </cell>
        </row>
        <row r="929">
          <cell r="O929" t="str">
            <v>А12-22-0041</v>
          </cell>
          <cell r="P929" t="str">
            <v>Об-на Чупрене</v>
          </cell>
        </row>
        <row r="930">
          <cell r="O930" t="str">
            <v>А12-22-0043</v>
          </cell>
          <cell r="P930" t="str">
            <v>Об-на Лом</v>
          </cell>
        </row>
        <row r="931">
          <cell r="O931" t="str">
            <v>А12-22-0044</v>
          </cell>
          <cell r="P931" t="str">
            <v>Об-на Провадия</v>
          </cell>
        </row>
        <row r="932">
          <cell r="O932" t="str">
            <v>А12-22-0045</v>
          </cell>
          <cell r="P932" t="str">
            <v>Об-на Белоградчик</v>
          </cell>
        </row>
        <row r="933">
          <cell r="O933" t="str">
            <v>А12-22-0046</v>
          </cell>
          <cell r="P933" t="str">
            <v>Об-на Велико Търново</v>
          </cell>
        </row>
        <row r="934">
          <cell r="O934" t="str">
            <v>А12-22-0047</v>
          </cell>
          <cell r="P934" t="str">
            <v>Об-на Чавдар</v>
          </cell>
        </row>
        <row r="935">
          <cell r="O935" t="str">
            <v>А12-22-0048</v>
          </cell>
          <cell r="P935" t="str">
            <v>Об-на Доспат</v>
          </cell>
        </row>
        <row r="936">
          <cell r="O936" t="str">
            <v>А12-22-0049</v>
          </cell>
          <cell r="P936" t="str">
            <v>Об-на Лъки</v>
          </cell>
        </row>
        <row r="937">
          <cell r="O937" t="str">
            <v>А12-22-0050</v>
          </cell>
          <cell r="P937" t="str">
            <v>Об-на Болярово</v>
          </cell>
        </row>
        <row r="938">
          <cell r="O938" t="str">
            <v>А12-22-0051</v>
          </cell>
          <cell r="P938" t="str">
            <v>Об-на Малко Търново</v>
          </cell>
        </row>
        <row r="939">
          <cell r="O939" t="str">
            <v>А12-22-0052</v>
          </cell>
          <cell r="P939" t="str">
            <v>Об-на Червен бряг</v>
          </cell>
        </row>
        <row r="940">
          <cell r="O940" t="str">
            <v>А12-22-0053</v>
          </cell>
          <cell r="P940" t="str">
            <v>Об-на Ракитово</v>
          </cell>
        </row>
        <row r="941">
          <cell r="O941" t="str">
            <v>А12-22-0054</v>
          </cell>
          <cell r="P941" t="str">
            <v>Об-на Септември</v>
          </cell>
        </row>
        <row r="942">
          <cell r="O942" t="str">
            <v>А12-22-0055</v>
          </cell>
          <cell r="P942" t="str">
            <v>Об-на Първомай</v>
          </cell>
        </row>
        <row r="943">
          <cell r="O943" t="str">
            <v>А12-22-0058</v>
          </cell>
          <cell r="P943" t="str">
            <v>Об-на Елена</v>
          </cell>
        </row>
        <row r="944">
          <cell r="O944" t="str">
            <v>А12-22-0059</v>
          </cell>
          <cell r="P944" t="str">
            <v>Об-на Златарица</v>
          </cell>
        </row>
        <row r="945">
          <cell r="O945" t="str">
            <v>А12-22-0060</v>
          </cell>
          <cell r="P945" t="str">
            <v>Об-на Момчилград</v>
          </cell>
        </row>
        <row r="946">
          <cell r="O946" t="str">
            <v>А12-22-0061</v>
          </cell>
          <cell r="P946" t="str">
            <v>Об-на Павликени</v>
          </cell>
        </row>
        <row r="947">
          <cell r="O947" t="str">
            <v>А12-22-0062</v>
          </cell>
          <cell r="P947" t="str">
            <v>Об-на Нови пазар</v>
          </cell>
        </row>
        <row r="948">
          <cell r="O948" t="str">
            <v>А12-22-0063</v>
          </cell>
          <cell r="P948" t="str">
            <v>Об-на Стражица</v>
          </cell>
        </row>
        <row r="949">
          <cell r="O949" t="str">
            <v>А12-22-0064</v>
          </cell>
          <cell r="P949" t="str">
            <v>Об-на Гурково</v>
          </cell>
        </row>
        <row r="950">
          <cell r="O950" t="str">
            <v>А12-22-0066</v>
          </cell>
          <cell r="P950" t="str">
            <v>Об-на Черноочене</v>
          </cell>
        </row>
        <row r="951">
          <cell r="O951" t="str">
            <v>А12-22-0067</v>
          </cell>
          <cell r="P951" t="str">
            <v>Об-на Хисаря</v>
          </cell>
        </row>
        <row r="952">
          <cell r="O952" t="str">
            <v>А12-22-0069</v>
          </cell>
          <cell r="P952" t="str">
            <v>Об-на Ветрино</v>
          </cell>
        </row>
        <row r="953">
          <cell r="O953" t="str">
            <v>А12-22-0070</v>
          </cell>
          <cell r="P953" t="str">
            <v>Об-на Аксаково</v>
          </cell>
        </row>
        <row r="954">
          <cell r="O954" t="str">
            <v>А12-22-0071</v>
          </cell>
          <cell r="P954" t="str">
            <v>Об-на Генерал Тошево</v>
          </cell>
        </row>
        <row r="955">
          <cell r="O955" t="str">
            <v>А12-22-0072</v>
          </cell>
          <cell r="P955" t="str">
            <v>Об-на Тетевен</v>
          </cell>
        </row>
        <row r="956">
          <cell r="O956" t="str">
            <v>А12-22-0074</v>
          </cell>
          <cell r="P956" t="str">
            <v>Об-на Минерални бани</v>
          </cell>
        </row>
        <row r="957">
          <cell r="O957" t="str">
            <v>А12-22-0075</v>
          </cell>
          <cell r="P957" t="str">
            <v>Об-на Стралджа</v>
          </cell>
        </row>
        <row r="958">
          <cell r="O958" t="str">
            <v>А12-22-0077</v>
          </cell>
          <cell r="P958" t="str">
            <v>Об-на Троян</v>
          </cell>
        </row>
        <row r="959">
          <cell r="O959" t="str">
            <v>А12-22-0078</v>
          </cell>
          <cell r="P959" t="str">
            <v>Об-на Стамболово</v>
          </cell>
        </row>
        <row r="960">
          <cell r="O960" t="str">
            <v>А12-22-0079</v>
          </cell>
          <cell r="P960" t="str">
            <v>Об-на Брегово</v>
          </cell>
        </row>
        <row r="961">
          <cell r="O961" t="str">
            <v>А12-22-0080</v>
          </cell>
          <cell r="P961" t="str">
            <v>Об-на Главиница</v>
          </cell>
        </row>
        <row r="962">
          <cell r="O962" t="str">
            <v>А12-22-0082</v>
          </cell>
          <cell r="P962" t="str">
            <v>Об-на Дряново</v>
          </cell>
        </row>
        <row r="963">
          <cell r="O963" t="str">
            <v>А12-22-0083</v>
          </cell>
          <cell r="P963" t="str">
            <v>Об-на Върбица</v>
          </cell>
        </row>
        <row r="964">
          <cell r="O964" t="str">
            <v>А12-22-0084</v>
          </cell>
          <cell r="P964" t="str">
            <v>Об-на Луковит</v>
          </cell>
        </row>
        <row r="965">
          <cell r="O965" t="str">
            <v>А12-22-0085</v>
          </cell>
          <cell r="P965" t="str">
            <v>Об-на Брезник</v>
          </cell>
        </row>
        <row r="966">
          <cell r="O966" t="str">
            <v>А12-22-0086</v>
          </cell>
          <cell r="P966" t="str">
            <v>Об-на Белослав</v>
          </cell>
        </row>
        <row r="967">
          <cell r="O967" t="str">
            <v>А12-22-0087</v>
          </cell>
          <cell r="P967" t="str">
            <v>Об-на Две могили</v>
          </cell>
        </row>
        <row r="968">
          <cell r="O968" t="str">
            <v>А12-22-0088</v>
          </cell>
          <cell r="P968" t="str">
            <v>Об-на Петрич</v>
          </cell>
        </row>
        <row r="969">
          <cell r="O969" t="str">
            <v>А12-22-0090</v>
          </cell>
          <cell r="P969" t="str">
            <v>Об-на Чепеларе</v>
          </cell>
        </row>
        <row r="970">
          <cell r="O970" t="str">
            <v>А12-22-0091</v>
          </cell>
          <cell r="P970" t="str">
            <v>Об-на Кнежа</v>
          </cell>
        </row>
        <row r="971">
          <cell r="O971" t="str">
            <v>А12-22-0092</v>
          </cell>
          <cell r="P971" t="str">
            <v>Столична Об-на</v>
          </cell>
        </row>
        <row r="972">
          <cell r="O972" t="str">
            <v>А12-22-0093</v>
          </cell>
          <cell r="P972" t="str">
            <v>Об-на Роман</v>
          </cell>
        </row>
        <row r="973">
          <cell r="O973" t="str">
            <v>А12-22-0094</v>
          </cell>
          <cell r="P973" t="str">
            <v>Об-на Карлово</v>
          </cell>
        </row>
        <row r="974">
          <cell r="O974" t="str">
            <v>А12-22-0095</v>
          </cell>
          <cell r="P974" t="str">
            <v>Об-на Георги Дамяново</v>
          </cell>
        </row>
        <row r="975">
          <cell r="O975" t="str">
            <v>А12-22-0097</v>
          </cell>
          <cell r="P975" t="str">
            <v>Об-на Антон</v>
          </cell>
        </row>
        <row r="976">
          <cell r="O976" t="str">
            <v>А12-22-0098</v>
          </cell>
          <cell r="P976" t="str">
            <v>Об-на Ловеч</v>
          </cell>
        </row>
        <row r="977">
          <cell r="O977" t="str">
            <v>А12-22-0099</v>
          </cell>
          <cell r="P977" t="str">
            <v>Об-на Полски Тръмбеш</v>
          </cell>
        </row>
        <row r="978">
          <cell r="O978" t="str">
            <v>А12-22-0100</v>
          </cell>
          <cell r="P978" t="str">
            <v>Об-на Никопол</v>
          </cell>
        </row>
        <row r="979">
          <cell r="O979" t="str">
            <v>А12-22-0101</v>
          </cell>
          <cell r="P979" t="str">
            <v>Об-на Белене</v>
          </cell>
        </row>
        <row r="980">
          <cell r="O980" t="str">
            <v>А12-22-0102</v>
          </cell>
          <cell r="P980" t="str">
            <v>Об-на Кърджали</v>
          </cell>
        </row>
        <row r="981">
          <cell r="O981" t="str">
            <v>А12-22-0103</v>
          </cell>
          <cell r="P981" t="str">
            <v>Об-на Рудозем</v>
          </cell>
        </row>
        <row r="982">
          <cell r="O982" t="str">
            <v>А12-22-0104</v>
          </cell>
          <cell r="P982" t="str">
            <v>Об-на Сливен</v>
          </cell>
        </row>
        <row r="983">
          <cell r="O983" t="str">
            <v>А12-22-0105</v>
          </cell>
          <cell r="P983" t="str">
            <v>Об-на Сливница</v>
          </cell>
        </row>
        <row r="984">
          <cell r="O984" t="str">
            <v>А12-22-0107</v>
          </cell>
          <cell r="P984" t="str">
            <v>Столична Об-на</v>
          </cell>
        </row>
        <row r="985">
          <cell r="O985" t="str">
            <v>А12-22-0111</v>
          </cell>
          <cell r="P985" t="str">
            <v>Об-на Пирдоп</v>
          </cell>
        </row>
        <row r="986">
          <cell r="O986" t="str">
            <v>А12-22-0112</v>
          </cell>
          <cell r="P986" t="str">
            <v>Об-на Костинброд</v>
          </cell>
        </row>
        <row r="987">
          <cell r="O987" t="str">
            <v>А12-22-0113</v>
          </cell>
          <cell r="P987" t="str">
            <v>Об-на Ивайловград</v>
          </cell>
        </row>
        <row r="988">
          <cell r="O988" t="str">
            <v>А12-22-0115</v>
          </cell>
          <cell r="P988" t="str">
            <v>Об-на Кирково</v>
          </cell>
        </row>
        <row r="989">
          <cell r="O989" t="str">
            <v>А12-22-0116</v>
          </cell>
          <cell r="P989" t="str">
            <v>Об-на Свиленград</v>
          </cell>
        </row>
        <row r="990">
          <cell r="O990" t="str">
            <v>А12-22-0117</v>
          </cell>
          <cell r="P990" t="str">
            <v>Об-на Ямбол</v>
          </cell>
        </row>
        <row r="991">
          <cell r="O991" t="str">
            <v>А12-22-0118</v>
          </cell>
          <cell r="P991" t="str">
            <v>Об-на Правец</v>
          </cell>
        </row>
        <row r="992">
          <cell r="O992" t="str">
            <v>А12-22-0119</v>
          </cell>
          <cell r="P992" t="str">
            <v>Об-на Лясковец</v>
          </cell>
        </row>
        <row r="993">
          <cell r="O993" t="str">
            <v>А12-22-0120</v>
          </cell>
          <cell r="P993" t="str">
            <v>Об-на Свищов</v>
          </cell>
        </row>
        <row r="994">
          <cell r="O994" t="str">
            <v>А12-22-0121</v>
          </cell>
          <cell r="P994" t="str">
            <v>Об-на Плевен</v>
          </cell>
        </row>
        <row r="995">
          <cell r="O995" t="str">
            <v>А12-22-0122</v>
          </cell>
          <cell r="P995" t="str">
            <v>Об-на Златица</v>
          </cell>
        </row>
        <row r="996">
          <cell r="O996" t="str">
            <v>А12-22-0123</v>
          </cell>
          <cell r="P996" t="str">
            <v>Об-на Попово</v>
          </cell>
        </row>
        <row r="997">
          <cell r="O997" t="str">
            <v>А12-22-0124</v>
          </cell>
          <cell r="P997" t="str">
            <v>Об-на Бяла Слатина</v>
          </cell>
        </row>
        <row r="998">
          <cell r="O998" t="str">
            <v>А12-22-0125</v>
          </cell>
          <cell r="P998" t="str">
            <v>Об-на Разград</v>
          </cell>
        </row>
        <row r="999">
          <cell r="O999" t="str">
            <v>А12-22-0126</v>
          </cell>
          <cell r="P999" t="str">
            <v>Об-на Съединение</v>
          </cell>
        </row>
        <row r="1000">
          <cell r="O1000" t="str">
            <v>А12-22-0127</v>
          </cell>
          <cell r="P1000" t="str">
            <v>Об-на Стрелча</v>
          </cell>
        </row>
        <row r="1001">
          <cell r="O1001" t="str">
            <v>А12-22-0128</v>
          </cell>
          <cell r="P1001" t="str">
            <v>Об-на Хасково</v>
          </cell>
        </row>
        <row r="1002">
          <cell r="O1002" t="str">
            <v>А12-22-0129</v>
          </cell>
          <cell r="P1002" t="str">
            <v>Об-на Садово</v>
          </cell>
        </row>
        <row r="1003">
          <cell r="O1003" t="str">
            <v>А12-22-0130</v>
          </cell>
          <cell r="P1003" t="str">
            <v>Об-на Белово</v>
          </cell>
        </row>
        <row r="1004">
          <cell r="O1004" t="str">
            <v>А12-22-0131</v>
          </cell>
          <cell r="P1004" t="str">
            <v>Об-на Самоков</v>
          </cell>
        </row>
        <row r="1005">
          <cell r="O1005" t="str">
            <v>А12-22-0132</v>
          </cell>
          <cell r="P1005" t="str">
            <v>Об-на Долна Митрополия</v>
          </cell>
        </row>
        <row r="1006">
          <cell r="O1006" t="str">
            <v>А12-22-0134</v>
          </cell>
          <cell r="P1006" t="str">
            <v>Об-на Вършец</v>
          </cell>
        </row>
        <row r="1007">
          <cell r="O1007" t="str">
            <v>А12-22-0135</v>
          </cell>
          <cell r="P1007" t="str">
            <v>Об-на Омуртаг</v>
          </cell>
        </row>
        <row r="1008">
          <cell r="O1008" t="str">
            <v>А12-22-0136</v>
          </cell>
          <cell r="P1008" t="str">
            <v>Об-на Смядово</v>
          </cell>
        </row>
        <row r="1009">
          <cell r="O1009" t="str">
            <v>А12-22-0137</v>
          </cell>
          <cell r="P1009" t="str">
            <v>Об-на Горна Оряховица</v>
          </cell>
        </row>
        <row r="1010">
          <cell r="O1010" t="str">
            <v>А12-22-0139</v>
          </cell>
          <cell r="P1010" t="str">
            <v>Об-на Божурище</v>
          </cell>
        </row>
        <row r="1011">
          <cell r="O1011" t="str">
            <v>А12-22-0141</v>
          </cell>
          <cell r="P1011" t="str">
            <v>Об-на Чипровци</v>
          </cell>
        </row>
        <row r="1012">
          <cell r="O1012" t="str">
            <v>А12-22-0142</v>
          </cell>
          <cell r="P1012" t="str">
            <v>Об-на Якоруда</v>
          </cell>
        </row>
        <row r="1013">
          <cell r="O1013" t="str">
            <v>А12-22-0143</v>
          </cell>
          <cell r="P1013" t="str">
            <v>Об-на Никола Козлево</v>
          </cell>
        </row>
        <row r="1014">
          <cell r="O1014" t="str">
            <v>А12-22-0144</v>
          </cell>
          <cell r="P1014" t="str">
            <v>Об-на Бургас</v>
          </cell>
        </row>
        <row r="1015">
          <cell r="O1015" t="str">
            <v>А12-22-0145</v>
          </cell>
          <cell r="P1015" t="str">
            <v>Об-на Каолиново</v>
          </cell>
        </row>
        <row r="1016">
          <cell r="O1016" t="str">
            <v>А12-22-0146</v>
          </cell>
          <cell r="P1016" t="str">
            <v>Об-на Стара Загора</v>
          </cell>
        </row>
        <row r="1017">
          <cell r="O1017" t="str">
            <v>А12-22-0147</v>
          </cell>
          <cell r="P1017" t="str">
            <v>Об-на Пловдив</v>
          </cell>
        </row>
        <row r="1018">
          <cell r="O1018" t="str">
            <v>А12-22-0149</v>
          </cell>
          <cell r="P1018" t="str">
            <v>Об-на Велинград</v>
          </cell>
        </row>
        <row r="1019">
          <cell r="O1019" t="str">
            <v>А12-22-0150</v>
          </cell>
          <cell r="P1019" t="str">
            <v>Об-на Враца</v>
          </cell>
        </row>
        <row r="1020">
          <cell r="O1020" t="str">
            <v>А12-22-0151</v>
          </cell>
          <cell r="P1020" t="str">
            <v>Об-на Неделино</v>
          </cell>
        </row>
        <row r="1021">
          <cell r="O1021" t="str">
            <v>А12-22-0152</v>
          </cell>
          <cell r="P1021" t="str">
            <v>Об-на Брацигово</v>
          </cell>
        </row>
        <row r="1022">
          <cell r="O1022" t="str">
            <v>А12-22-0154</v>
          </cell>
          <cell r="P1022" t="str">
            <v>Об-на Габрово</v>
          </cell>
        </row>
        <row r="1023">
          <cell r="O1023" t="str">
            <v>А12-22-0156</v>
          </cell>
          <cell r="P1023" t="str">
            <v>Столична Об-на</v>
          </cell>
        </row>
        <row r="1024">
          <cell r="O1024" t="str">
            <v>А12-22-0158</v>
          </cell>
          <cell r="P1024" t="str">
            <v>Об-на Благоевград</v>
          </cell>
        </row>
        <row r="1025">
          <cell r="O1025" t="str">
            <v>А12-22-0159</v>
          </cell>
          <cell r="P1025" t="str">
            <v>Об-на Видин</v>
          </cell>
        </row>
        <row r="1026">
          <cell r="O1026" t="str">
            <v>А12-22-0160</v>
          </cell>
          <cell r="P1026" t="str">
            <v>Об-на Кочериново</v>
          </cell>
        </row>
        <row r="1027">
          <cell r="O1027" t="str">
            <v>А12-22-0161</v>
          </cell>
          <cell r="P1027" t="str">
            <v>Об-на Опака</v>
          </cell>
        </row>
        <row r="1028">
          <cell r="O1028" t="str">
            <v>А12-22-0164</v>
          </cell>
          <cell r="P1028" t="str">
            <v>Об-на Батак</v>
          </cell>
        </row>
        <row r="1029">
          <cell r="O1029" t="str">
            <v>А12-22-0165</v>
          </cell>
          <cell r="P1029" t="str">
            <v>Об-на Смолян</v>
          </cell>
        </row>
        <row r="1030">
          <cell r="O1030" t="str">
            <v>А12-22-0166</v>
          </cell>
          <cell r="P1030" t="str">
            <v>Об-на Раднево</v>
          </cell>
        </row>
        <row r="1031">
          <cell r="O1031" t="str">
            <v>А12-22-0167</v>
          </cell>
          <cell r="P1031" t="str">
            <v>Об-на Борован</v>
          </cell>
        </row>
        <row r="1032">
          <cell r="O1032" t="str">
            <v>А12-22-0168</v>
          </cell>
          <cell r="P1032" t="str">
            <v>Об-на Балчик</v>
          </cell>
        </row>
        <row r="1033">
          <cell r="O1033" t="str">
            <v>А12-22-0169</v>
          </cell>
          <cell r="P1033" t="str">
            <v>Об-на Пещера</v>
          </cell>
        </row>
        <row r="1034">
          <cell r="O1034" t="str">
            <v>А12-22-0170</v>
          </cell>
          <cell r="P1034" t="str">
            <v>Об-на Тутракан</v>
          </cell>
        </row>
        <row r="1035">
          <cell r="O1035" t="str">
            <v>А12-22-0172</v>
          </cell>
          <cell r="P1035" t="str">
            <v>Об-на Пордим</v>
          </cell>
        </row>
        <row r="1036">
          <cell r="O1036" t="str">
            <v>А12-22-0173</v>
          </cell>
          <cell r="P1036" t="str">
            <v>Об-на Калояново</v>
          </cell>
        </row>
        <row r="1037">
          <cell r="O1037" t="str">
            <v>А12-22-0174</v>
          </cell>
          <cell r="P1037" t="str">
            <v>Об-на Пазарджик</v>
          </cell>
        </row>
        <row r="1038">
          <cell r="O1038" t="str">
            <v>А12-22-0175</v>
          </cell>
          <cell r="P1038" t="str">
            <v>Об-на Своге</v>
          </cell>
        </row>
        <row r="1039">
          <cell r="O1039" t="str">
            <v>А12-22-0176</v>
          </cell>
          <cell r="P1039" t="str">
            <v>Об-на Сатовча</v>
          </cell>
        </row>
        <row r="1040">
          <cell r="O1040" t="str">
            <v>А12-22-0177</v>
          </cell>
          <cell r="P1040" t="str">
            <v>Об-на Симитли</v>
          </cell>
        </row>
        <row r="1041">
          <cell r="O1041" t="str">
            <v>А12-22-0178</v>
          </cell>
          <cell r="P1041" t="str">
            <v>Об-на Бобошево</v>
          </cell>
        </row>
        <row r="1042">
          <cell r="O1042" t="str">
            <v>А12-22-0179</v>
          </cell>
          <cell r="P1042" t="str">
            <v>Об-на Дългопол</v>
          </cell>
        </row>
        <row r="1043">
          <cell r="O1043" t="str">
            <v>А12-22-0180</v>
          </cell>
          <cell r="P1043" t="str">
            <v>Об-на Асеновград</v>
          </cell>
        </row>
        <row r="1044">
          <cell r="O1044" t="str">
            <v>А12-22-0181</v>
          </cell>
          <cell r="P1044" t="str">
            <v>Об-на Етрополе</v>
          </cell>
        </row>
        <row r="1045">
          <cell r="O1045" t="str">
            <v>А12-22-0182</v>
          </cell>
          <cell r="P1045" t="str">
            <v>Об-на Любимец</v>
          </cell>
        </row>
        <row r="1046">
          <cell r="O1046" t="str">
            <v>А12-22-0183</v>
          </cell>
          <cell r="P1046" t="str">
            <v>Об-на Котел</v>
          </cell>
        </row>
        <row r="1047">
          <cell r="O1047" t="str">
            <v>А12-22-0184</v>
          </cell>
          <cell r="P1047" t="str">
            <v>Об-на Лесичово</v>
          </cell>
        </row>
        <row r="1048">
          <cell r="O1048" t="str">
            <v>А12-22-0185</v>
          </cell>
          <cell r="P1048" t="str">
            <v>Об-на Марица</v>
          </cell>
        </row>
        <row r="1049">
          <cell r="O1049" t="str">
            <v>А12-22-0186</v>
          </cell>
          <cell r="P1049" t="str">
            <v>Об-на Сухиндол</v>
          </cell>
        </row>
        <row r="1050">
          <cell r="O1050" t="str">
            <v>А12-22-0187</v>
          </cell>
          <cell r="P1050" t="str">
            <v>Столична Об-на</v>
          </cell>
        </row>
        <row r="1051">
          <cell r="O1051" t="str">
            <v>А12-22-0188</v>
          </cell>
          <cell r="P1051" t="str">
            <v>Об-на Криводол</v>
          </cell>
        </row>
        <row r="1052">
          <cell r="O1052" t="str">
            <v>А12-22-0189</v>
          </cell>
          <cell r="P1052" t="str">
            <v>Об-на Ихтиман</v>
          </cell>
        </row>
        <row r="1053">
          <cell r="O1053" t="str">
            <v>А12-22-0190</v>
          </cell>
          <cell r="P1053" t="str">
            <v>Об-на Димово</v>
          </cell>
        </row>
        <row r="1054">
          <cell r="O1054" t="str">
            <v>А12-22-0191</v>
          </cell>
          <cell r="P1054" t="str">
            <v>Об-на Дупница</v>
          </cell>
        </row>
        <row r="1055">
          <cell r="O1055" t="str">
            <v>А12-22-0192</v>
          </cell>
          <cell r="P1055" t="str">
            <v>Об-на Горна Малина</v>
          </cell>
        </row>
        <row r="1056">
          <cell r="O1056" t="str">
            <v>А12-22-0193</v>
          </cell>
          <cell r="P1056" t="str">
            <v>Об-на Несебър</v>
          </cell>
        </row>
        <row r="1057">
          <cell r="O1057" t="str">
            <v>А12-22-0194</v>
          </cell>
          <cell r="P1057" t="str">
            <v>Об-на Созопол</v>
          </cell>
        </row>
        <row r="1058">
          <cell r="O1058" t="str">
            <v>А12-22-0195</v>
          </cell>
          <cell r="P1058" t="str">
            <v>Об-на Завет</v>
          </cell>
        </row>
        <row r="1059">
          <cell r="O1059" t="str">
            <v>А12-22-0196</v>
          </cell>
          <cell r="P1059" t="str">
            <v>Об-на Кубрат</v>
          </cell>
        </row>
        <row r="1060">
          <cell r="O1060" t="str">
            <v>А12-22-0197</v>
          </cell>
          <cell r="P1060" t="str">
            <v>Об-на Кайнарджа</v>
          </cell>
        </row>
        <row r="1061">
          <cell r="O1061" t="str">
            <v>А13-22-0002</v>
          </cell>
          <cell r="P1061" t="str">
            <v>ОА Видин</v>
          </cell>
        </row>
        <row r="1062">
          <cell r="O1062" t="str">
            <v>А13-22-0003</v>
          </cell>
          <cell r="P1062" t="str">
            <v>ОА Враца</v>
          </cell>
        </row>
        <row r="1063">
          <cell r="O1063" t="str">
            <v>А13-22-0004</v>
          </cell>
          <cell r="P1063" t="str">
            <v>Столична регионална здравна инспекция (СРЗИ)</v>
          </cell>
        </row>
        <row r="1064">
          <cell r="O1064" t="str">
            <v>А13-22-0005</v>
          </cell>
          <cell r="P1064" t="str">
            <v>ОА Бургас</v>
          </cell>
        </row>
        <row r="1065">
          <cell r="O1065" t="str">
            <v>А13-22-0006</v>
          </cell>
          <cell r="P1065" t="str">
            <v>ИА "Борба с градушките"</v>
          </cell>
        </row>
        <row r="1066">
          <cell r="O1066" t="str">
            <v>А13-22-0007</v>
          </cell>
          <cell r="P1066" t="str">
            <v>Регионален инспекторат по образованието - София-град (РИО - София-град)</v>
          </cell>
        </row>
        <row r="1067">
          <cell r="O1067" t="str">
            <v>А13-22-0008</v>
          </cell>
          <cell r="P1067" t="str">
            <v>ОА Шумен</v>
          </cell>
        </row>
        <row r="1068">
          <cell r="O1068" t="str">
            <v>А13-22-0009</v>
          </cell>
          <cell r="P1068" t="str">
            <v>А по вписвания</v>
          </cell>
        </row>
        <row r="1069">
          <cell r="O1069" t="str">
            <v>А13-22-0010</v>
          </cell>
          <cell r="P1069" t="str">
            <v>Министерство на земеделието и храните (МЗХ)</v>
          </cell>
        </row>
        <row r="1070">
          <cell r="O1070" t="str">
            <v>А13-22-0011</v>
          </cell>
          <cell r="P1070" t="str">
            <v>ОА Русе</v>
          </cell>
        </row>
        <row r="1071">
          <cell r="O1071" t="str">
            <v>А13-22-0012</v>
          </cell>
          <cell r="P1071" t="str">
            <v>Служба "Военна информация" (Военно формирование 46 380)</v>
          </cell>
        </row>
        <row r="1072">
          <cell r="O1072" t="str">
            <v>А13-22-0013</v>
          </cell>
          <cell r="P1072" t="str">
            <v>Областна дирекция "Земеделие" - Софийска област</v>
          </cell>
        </row>
        <row r="1073">
          <cell r="O1073" t="str">
            <v>А13-22-0014</v>
          </cell>
          <cell r="P1073" t="str">
            <v>ДНСК</v>
          </cell>
        </row>
        <row r="1074">
          <cell r="O1074" t="str">
            <v>А13-22-0015</v>
          </cell>
          <cell r="P1074" t="str">
            <v>ИА по сортоизпитване, апробация и семеконтрол (ИАСАС)</v>
          </cell>
        </row>
        <row r="1075">
          <cell r="O1075" t="str">
            <v>А13-22-0016</v>
          </cell>
          <cell r="P1075" t="str">
            <v>ОА Сливен</v>
          </cell>
        </row>
        <row r="1076">
          <cell r="O1076" t="str">
            <v>А13-22-0017</v>
          </cell>
          <cell r="P1076" t="str">
            <v>Министерство на инвестиционното проектиране</v>
          </cell>
        </row>
        <row r="1077">
          <cell r="O1077" t="str">
            <v>А13-22-0019</v>
          </cell>
          <cell r="P1077" t="str">
            <v>ОА Монтана</v>
          </cell>
        </row>
        <row r="1078">
          <cell r="O1078" t="str">
            <v>А13-22-0021</v>
          </cell>
          <cell r="P1078" t="str">
            <v>ОА Ямбол</v>
          </cell>
        </row>
        <row r="1079">
          <cell r="O1079" t="str">
            <v>А13-22-0022</v>
          </cell>
          <cell r="P1079" t="str">
            <v>АГКК</v>
          </cell>
        </row>
        <row r="1080">
          <cell r="O1080" t="str">
            <v>А13-22-0023</v>
          </cell>
          <cell r="P1080" t="str">
            <v>Агенция за социално подпомагане (АСП)</v>
          </cell>
        </row>
        <row r="1081">
          <cell r="O1081" t="str">
            <v>А13-22-0024</v>
          </cell>
          <cell r="P1081" t="str">
            <v>РЗИ - Ямбол</v>
          </cell>
        </row>
        <row r="1082">
          <cell r="O1082" t="str">
            <v>А13-22-0025</v>
          </cell>
          <cell r="P1082" t="str">
            <v xml:space="preserve"> ОА Варна</v>
          </cell>
        </row>
        <row r="1083">
          <cell r="O1083" t="str">
            <v>А13-22-0026</v>
          </cell>
          <cell r="P1083" t="str">
            <v>Регионална здравна инспекция - Варна</v>
          </cell>
        </row>
        <row r="1084">
          <cell r="O1084" t="str">
            <v>А13-22-0028</v>
          </cell>
          <cell r="P1084" t="str">
            <v>ОА Добрич</v>
          </cell>
        </row>
        <row r="1085">
          <cell r="O1085" t="str">
            <v>А13-22-0029</v>
          </cell>
          <cell r="P1085" t="str">
            <v>ОА Перник</v>
          </cell>
        </row>
        <row r="1086">
          <cell r="O1086" t="str">
            <v>А13-22-0030</v>
          </cell>
          <cell r="P1086" t="str">
            <v>ОА Кърджали</v>
          </cell>
        </row>
        <row r="1087">
          <cell r="O1087" t="str">
            <v>А13-22-0031</v>
          </cell>
          <cell r="P1087" t="str">
            <v>Регионална здравна инспекция - Кърджали</v>
          </cell>
        </row>
        <row r="1088">
          <cell r="O1088" t="str">
            <v>А13-22-0032</v>
          </cell>
          <cell r="P1088" t="str">
            <v>Агенция Митници (АМ)</v>
          </cell>
        </row>
        <row r="1089">
          <cell r="O1089" t="str">
            <v>А13-22-0032</v>
          </cell>
          <cell r="P1089" t="str">
            <v>Агенция Митници (АМ)</v>
          </cell>
        </row>
        <row r="1090">
          <cell r="O1090" t="str">
            <v>А13-22-0033</v>
          </cell>
          <cell r="P1090" t="str">
            <v>ОА Благоевград</v>
          </cell>
        </row>
        <row r="1091">
          <cell r="O1091" t="str">
            <v>А13-22-0034</v>
          </cell>
          <cell r="P1091" t="str">
            <v>БАБХ</v>
          </cell>
        </row>
        <row r="1092">
          <cell r="O1092" t="str">
            <v>А13-22-0035</v>
          </cell>
          <cell r="P1092" t="str">
            <v>Районна здравноосигурителна каса - Перник (РЗОК-Перник)</v>
          </cell>
        </row>
        <row r="1093">
          <cell r="O1093" t="str">
            <v>А13-22-0036</v>
          </cell>
          <cell r="P1093" t="str">
            <v>ОА Софийска област</v>
          </cell>
        </row>
        <row r="1094">
          <cell r="O1094" t="str">
            <v>А13-22-0039</v>
          </cell>
          <cell r="P1094" t="str">
            <v>Министерство на културата на Република България</v>
          </cell>
        </row>
        <row r="1095">
          <cell r="O1095" t="str">
            <v>А13-22-0040</v>
          </cell>
          <cell r="P1095" t="str">
            <v>Български институт по метрология (БИМ)</v>
          </cell>
        </row>
        <row r="1096">
          <cell r="O1096" t="str">
            <v>А13-22-0041</v>
          </cell>
          <cell r="P1096" t="str">
            <v>ОА Хасково</v>
          </cell>
        </row>
        <row r="1097">
          <cell r="O1097" t="str">
            <v>А13-22-0042</v>
          </cell>
          <cell r="P1097" t="str">
            <v>НАП</v>
          </cell>
        </row>
        <row r="1098">
          <cell r="O1098" t="str">
            <v>А13-22-0043</v>
          </cell>
          <cell r="P1098" t="str">
            <v>НАП</v>
          </cell>
        </row>
        <row r="1099">
          <cell r="O1099" t="str">
            <v>А13-22-0044</v>
          </cell>
          <cell r="P1099" t="str">
            <v>Национален институт за помирение и арбитраж (НИПА)</v>
          </cell>
        </row>
        <row r="1100">
          <cell r="O1100" t="str">
            <v>А13-22-0045</v>
          </cell>
          <cell r="P1100" t="str">
            <v>Български институт по метрология (БИМ)</v>
          </cell>
        </row>
        <row r="1101">
          <cell r="O1101" t="str">
            <v>А13-22-0046</v>
          </cell>
          <cell r="P1101" t="str">
            <v>ДА"ЗД"</v>
          </cell>
        </row>
        <row r="1102">
          <cell r="O1102" t="str">
            <v>А13-22-0047</v>
          </cell>
          <cell r="P1102" t="str">
            <v>ИАГ</v>
          </cell>
        </row>
        <row r="1103">
          <cell r="O1103" t="str">
            <v>А13-22-0048</v>
          </cell>
          <cell r="P1103" t="str">
            <v>ИАГ</v>
          </cell>
        </row>
        <row r="1104">
          <cell r="O1104" t="str">
            <v>А13-22-0049</v>
          </cell>
          <cell r="P1104" t="str">
            <v>ИАГ</v>
          </cell>
        </row>
        <row r="1105">
          <cell r="O1105" t="str">
            <v>А13-22-0050</v>
          </cell>
          <cell r="P1105" t="str">
            <v>ИАГ</v>
          </cell>
        </row>
        <row r="1106">
          <cell r="O1106" t="str">
            <v>А13-22-0051</v>
          </cell>
          <cell r="P1106" t="str">
            <v>ИАГ</v>
          </cell>
        </row>
        <row r="1107">
          <cell r="O1107" t="str">
            <v>А13-22-0052</v>
          </cell>
          <cell r="P1107" t="str">
            <v>ИАГ</v>
          </cell>
        </row>
        <row r="1108">
          <cell r="O1108" t="str">
            <v>А13-22-0053</v>
          </cell>
          <cell r="P1108" t="str">
            <v>МИЕ</v>
          </cell>
        </row>
        <row r="1109">
          <cell r="O1109" t="str">
            <v>А13-22-0054</v>
          </cell>
          <cell r="P1109" t="str">
            <v>Държавна агенция за метрологичен и технически надзор</v>
          </cell>
        </row>
        <row r="1110">
          <cell r="O1110" t="str">
            <v>А13-22-0055</v>
          </cell>
          <cell r="P1110" t="str">
            <v>Държавна комисия по стоковите борси и тържища (ДКСБТ)</v>
          </cell>
        </row>
        <row r="1111">
          <cell r="O1111" t="str">
            <v>А13-22-0056</v>
          </cell>
          <cell r="P1111" t="str">
            <v>Дирекция на природен парк Витоша (МЗХ)</v>
          </cell>
        </row>
        <row r="1112">
          <cell r="O1112" t="str">
            <v>А13-22-0057</v>
          </cell>
          <cell r="P1112" t="str">
            <v>Патентно ведомство на РБългария</v>
          </cell>
        </row>
        <row r="1113">
          <cell r="O1113" t="str">
            <v>А13-22-0058</v>
          </cell>
          <cell r="P1113" t="str">
            <v>Национален център за информация и документация (НЦИД)</v>
          </cell>
        </row>
        <row r="1114">
          <cell r="O1114" t="str">
            <v>А13-22-0059</v>
          </cell>
          <cell r="P1114" t="str">
            <v>ОА Ловеч</v>
          </cell>
        </row>
        <row r="1115">
          <cell r="O1115" t="str">
            <v>А13-22-0060</v>
          </cell>
          <cell r="P1115" t="str">
            <v>Национална комисия за борба с трафика на хора</v>
          </cell>
        </row>
        <row r="1116">
          <cell r="O1116" t="str">
            <v>А13-22-0061</v>
          </cell>
          <cell r="P1116" t="str">
            <v>МИЕ</v>
          </cell>
        </row>
        <row r="1117">
          <cell r="O1117" t="str">
            <v>А13-22-0062</v>
          </cell>
          <cell r="P1117" t="str">
            <v>Комисия за финансов надзор (КФН)</v>
          </cell>
        </row>
        <row r="1118">
          <cell r="O1118" t="str">
            <v>А13-22-0063</v>
          </cell>
          <cell r="P1118" t="str">
            <v>АГКК</v>
          </cell>
        </row>
        <row r="1119">
          <cell r="O1119" t="str">
            <v>А13-22-0064</v>
          </cell>
          <cell r="P1119" t="str">
            <v>ИА по Лекарствата (ИАЛ)</v>
          </cell>
        </row>
        <row r="1120">
          <cell r="O1120" t="str">
            <v>А13-22-0065</v>
          </cell>
          <cell r="P1120" t="str">
            <v>ОА Враца</v>
          </cell>
        </row>
        <row r="1121">
          <cell r="O1121" t="str">
            <v>А13-22-0066</v>
          </cell>
          <cell r="P1121" t="str">
            <v>МОН</v>
          </cell>
        </row>
        <row r="1122">
          <cell r="O1122" t="str">
            <v>А13-31-0001</v>
          </cell>
          <cell r="P1122" t="str">
            <v>Нац. служба по зърното</v>
          </cell>
        </row>
        <row r="1123">
          <cell r="O1123" t="str">
            <v>А13-31-0002</v>
          </cell>
          <cell r="P1123" t="str">
            <v>Агенция Митници (АМ)</v>
          </cell>
        </row>
        <row r="1124">
          <cell r="O1124" t="str">
            <v>А13-31-0003</v>
          </cell>
          <cell r="P1124" t="str">
            <v>БАБХ</v>
          </cell>
        </row>
        <row r="1125">
          <cell r="O1125" t="str">
            <v>А13-31-0004</v>
          </cell>
          <cell r="P1125" t="str">
            <v>Министерство на вътрешните работи</v>
          </cell>
        </row>
        <row r="1126">
          <cell r="O1126" t="str">
            <v>А13-31-0004</v>
          </cell>
          <cell r="P1126" t="str">
            <v>Министерство на вътрешните работи</v>
          </cell>
        </row>
        <row r="1127">
          <cell r="O1127" t="str">
            <v>А13-31-0005</v>
          </cell>
          <cell r="P1127" t="str">
            <v>А по вписвания</v>
          </cell>
        </row>
        <row r="1128">
          <cell r="O1128" t="str">
            <v>А13-31-0006</v>
          </cell>
          <cell r="P1128" t="str">
            <v>ДКХ</v>
          </cell>
        </row>
        <row r="1129">
          <cell r="O1129" t="str">
            <v>А13-31-0007</v>
          </cell>
          <cell r="P1129" t="str">
            <v>Агенция "Пътна инфраструктура"</v>
          </cell>
        </row>
        <row r="1130">
          <cell r="O1130" t="str">
            <v>А13-31-0009</v>
          </cell>
          <cell r="P1130" t="str">
            <v>ИА по рибарство и аквакултури</v>
          </cell>
        </row>
        <row r="1131">
          <cell r="O1131" t="str">
            <v>А13-31-0010</v>
          </cell>
          <cell r="P1131" t="str">
            <v>Национален център по заразни и паразитни болести</v>
          </cell>
        </row>
        <row r="1132">
          <cell r="O1132" t="str">
            <v>К07-11-0001</v>
          </cell>
          <cell r="P1132" t="str">
            <v>МДААР), дирекция ОРАС</v>
          </cell>
        </row>
        <row r="1133">
          <cell r="O1133" t="str">
            <v>К07-12-0001</v>
          </cell>
          <cell r="P1133" t="str">
            <v>Министерство на държавната администрация и административната реформа (МДААР), дирекция ИДА</v>
          </cell>
        </row>
        <row r="1134">
          <cell r="O1134" t="str">
            <v>К07-21-0001</v>
          </cell>
          <cell r="P1134" t="str">
            <v>Министерство на държавната администрация и административната реформа (МДААР), дирекция УЧРДА</v>
          </cell>
        </row>
        <row r="1135">
          <cell r="O1135" t="str">
            <v>К07-22-0001</v>
          </cell>
          <cell r="P1135" t="str">
            <v>Регионална здравна инспекция - Софийска област</v>
          </cell>
        </row>
        <row r="1136">
          <cell r="O1136" t="str">
            <v>К07-31-0001</v>
          </cell>
          <cell r="P1136" t="str">
            <v>Министерство на държавната администрация и административната реформа (МДААР), дирекция ЕП</v>
          </cell>
        </row>
        <row r="1137">
          <cell r="O1137" t="str">
            <v>К07-31-0002</v>
          </cell>
          <cell r="P1137" t="str">
            <v>Министерство на държавната администрация и административната реформа (МДААР), дирекция ЕП</v>
          </cell>
        </row>
        <row r="1138">
          <cell r="O1138" t="str">
            <v>К07-31-0003</v>
          </cell>
          <cell r="P1138" t="str">
            <v>Министерство на държавната администрация и административната реформа (МДААР), дирекция АРО</v>
          </cell>
        </row>
        <row r="1139">
          <cell r="O1139" t="str">
            <v>К07-40-0001</v>
          </cell>
          <cell r="P1139" t="str">
            <v>Министерство на държавната администрация и административната реформа (МДААР), дирекция УПП</v>
          </cell>
        </row>
        <row r="1140">
          <cell r="O1140" t="str">
            <v>К08-12-0001</v>
          </cell>
          <cell r="P1140" t="str">
            <v>Омбудсман</v>
          </cell>
        </row>
        <row r="1141">
          <cell r="O1141" t="str">
            <v>К08-12-0002</v>
          </cell>
          <cell r="P1141" t="str">
            <v>Министерски съвет (МС)</v>
          </cell>
        </row>
        <row r="1142">
          <cell r="O1142" t="str">
            <v>К08-13-0001</v>
          </cell>
          <cell r="P1142" t="str">
            <v>Министерски съвет (МС)</v>
          </cell>
        </row>
        <row r="1143">
          <cell r="O1143" t="str">
            <v>К08-13-0002</v>
          </cell>
          <cell r="P1143" t="str">
            <v>Министерски съвет (МС)</v>
          </cell>
        </row>
        <row r="1144">
          <cell r="O1144" t="str">
            <v>К08-13-0003</v>
          </cell>
          <cell r="P1144" t="str">
            <v>Министерски съвет (МС)</v>
          </cell>
        </row>
        <row r="1145">
          <cell r="O1145" t="str">
            <v>К08-13-0004</v>
          </cell>
          <cell r="P1145" t="str">
            <v>Министерски съвет (МС)</v>
          </cell>
        </row>
        <row r="1146">
          <cell r="O1146" t="str">
            <v>К08-13-0005</v>
          </cell>
          <cell r="P1146" t="str">
            <v>Министерски съвет (МС)</v>
          </cell>
        </row>
        <row r="1147">
          <cell r="O1147" t="str">
            <v>К08-14-0001</v>
          </cell>
          <cell r="P1147" t="str">
            <v>Министерство на финансите (МФ)</v>
          </cell>
        </row>
        <row r="1148">
          <cell r="O1148" t="str">
            <v>К08-14-0002</v>
          </cell>
          <cell r="P1148" t="str">
            <v>Агенция по обществени поръчки (АОП)</v>
          </cell>
        </row>
        <row r="1149">
          <cell r="O1149" t="str">
            <v>К08-14-0003</v>
          </cell>
          <cell r="P1149" t="str">
            <v>Комисия за защита конкуренцията (КЗК)</v>
          </cell>
        </row>
        <row r="1150">
          <cell r="O1150" t="str">
            <v>К08-14-0004</v>
          </cell>
          <cell r="P1150" t="str">
            <v>Министерски съвет (МС)</v>
          </cell>
        </row>
        <row r="1151">
          <cell r="O1151" t="str">
            <v>К08-22-0002</v>
          </cell>
          <cell r="P1151" t="str">
            <v>Институт за правни науки (БАН)</v>
          </cell>
        </row>
        <row r="1152">
          <cell r="O1152" t="str">
            <v>К08-22-0003</v>
          </cell>
          <cell r="P1152" t="str">
            <v>Център за преводи и редакции (ЦПР)</v>
          </cell>
        </row>
        <row r="1153">
          <cell r="O1153" t="str">
            <v>К08-32-0002</v>
          </cell>
          <cell r="P1153" t="str">
            <v>ИА "Електронни съобщителни мрежи и информационни системи" (ИА ЕСМИС)</v>
          </cell>
        </row>
        <row r="1154">
          <cell r="O1154" t="str">
            <v>К08-40-0002</v>
          </cell>
          <cell r="P1154" t="str">
            <v>Министерство на държавната администрация и административната реформа (МДААР), дирекция УПП</v>
          </cell>
        </row>
        <row r="1155">
          <cell r="O1155" t="str">
            <v>К08-40-0003</v>
          </cell>
          <cell r="P1155" t="str">
            <v>Министерство на държавната администрация и административната реформа (МДААР), дирекция УПП</v>
          </cell>
        </row>
        <row r="1156">
          <cell r="O1156" t="str">
            <v>К09-15-0001</v>
          </cell>
          <cell r="P1156" t="str">
            <v>Върховна административна прокуратура (ВАП)</v>
          </cell>
        </row>
        <row r="1157">
          <cell r="O1157" t="str">
            <v>К09-15-0004</v>
          </cell>
          <cell r="P1157" t="str">
            <v>Висш съдебен съвет (ВСС)</v>
          </cell>
        </row>
        <row r="1158">
          <cell r="O1158" t="str">
            <v>К09-15-0005</v>
          </cell>
          <cell r="P1158" t="str">
            <v>Министерство на правосъдието (МП)</v>
          </cell>
        </row>
        <row r="1159">
          <cell r="O1159" t="str">
            <v>К09-24-0001</v>
          </cell>
          <cell r="P1159" t="str">
            <v>Инспекторат към ВСС</v>
          </cell>
        </row>
        <row r="1160">
          <cell r="O1160" t="str">
            <v>К09-24-0002</v>
          </cell>
          <cell r="P1160" t="str">
            <v>Прокуратура на РБългария</v>
          </cell>
        </row>
        <row r="1161">
          <cell r="O1161" t="str">
            <v>К09-24-0003</v>
          </cell>
          <cell r="P1161" t="str">
            <v>НИП</v>
          </cell>
        </row>
        <row r="1162">
          <cell r="O1162" t="str">
            <v>К09-24-0004</v>
          </cell>
          <cell r="P1162" t="str">
            <v>Министерство на правосъдието (МП)</v>
          </cell>
        </row>
        <row r="1163">
          <cell r="O1163" t="str">
            <v>К09-40-0004</v>
          </cell>
          <cell r="P1163" t="str">
            <v>МФ, дирекция ОПАК</v>
          </cell>
        </row>
        <row r="1164">
          <cell r="O1164" t="str">
            <v>К09-40-0005</v>
          </cell>
          <cell r="P1164" t="str">
            <v>МФ, дирекция ОПАК</v>
          </cell>
        </row>
        <row r="1165">
          <cell r="O1165" t="str">
            <v>К09-40-0006</v>
          </cell>
          <cell r="P1165" t="str">
            <v>МФ, дирекция ОПАК</v>
          </cell>
        </row>
        <row r="1166">
          <cell r="O1166" t="str">
            <v>К10-11-0001</v>
          </cell>
          <cell r="P1166" t="str">
            <v>Министерски съвет (МС)</v>
          </cell>
        </row>
        <row r="1167">
          <cell r="O1167" t="str">
            <v>К10-14-0001</v>
          </cell>
          <cell r="P1167" t="str">
            <v>Министерство на финансите (МФ), дирекция Централно звено за финансиране и договаряне</v>
          </cell>
        </row>
        <row r="1168">
          <cell r="O1168" t="str">
            <v>К10-21-0001</v>
          </cell>
          <cell r="P1168" t="str">
            <v>Министерски съвет (МС)</v>
          </cell>
        </row>
        <row r="1169">
          <cell r="O1169" t="str">
            <v>К10-22-0001</v>
          </cell>
          <cell r="P1169" t="str">
            <v>ИПА</v>
          </cell>
        </row>
        <row r="1170">
          <cell r="O1170" t="str">
            <v>К10-31-0001</v>
          </cell>
          <cell r="P1170" t="str">
            <v>Министерство на транспорта, информационните технологии и съобщенията (МТИТС)</v>
          </cell>
        </row>
        <row r="1171">
          <cell r="O1171" t="str">
            <v>К10-31-0002</v>
          </cell>
          <cell r="P1171" t="str">
            <v>Министерство на транспорта, информационните технологии и съобщенията (МТИТС)</v>
          </cell>
        </row>
        <row r="1172">
          <cell r="O1172" t="str">
            <v>К10-40-00071</v>
          </cell>
          <cell r="P1172" t="str">
            <v>МФ, дирекция ОПАК</v>
          </cell>
        </row>
        <row r="1173">
          <cell r="O1173" t="str">
            <v>К10-40-000711</v>
          </cell>
          <cell r="P1173" t="str">
            <v>МФ, дирекция ОПАК</v>
          </cell>
        </row>
        <row r="1174">
          <cell r="O1174" t="str">
            <v>К10-40-00072</v>
          </cell>
          <cell r="P1174" t="str">
            <v>МФ, дирекция ОПАК</v>
          </cell>
        </row>
        <row r="1175">
          <cell r="O1175" t="str">
            <v>К10-40-00073</v>
          </cell>
          <cell r="P1175" t="str">
            <v>МФ, дирекция ОПАК</v>
          </cell>
        </row>
        <row r="1176">
          <cell r="O1176" t="str">
            <v>К10-40-00074</v>
          </cell>
          <cell r="P1176" t="str">
            <v>МФ, дирекция ОПАК</v>
          </cell>
        </row>
        <row r="1177">
          <cell r="O1177" t="str">
            <v>К10-40-00075</v>
          </cell>
          <cell r="P1177" t="str">
            <v>МФ, дирекция ОПАК</v>
          </cell>
        </row>
        <row r="1178">
          <cell r="O1178" t="str">
            <v>К10-40-00076</v>
          </cell>
          <cell r="P1178" t="str">
            <v>МФ, дирекция ОПАК</v>
          </cell>
        </row>
        <row r="1179">
          <cell r="O1179" t="str">
            <v>К10-40-00077</v>
          </cell>
          <cell r="P1179" t="str">
            <v>МФ, дирекция ОПАК</v>
          </cell>
        </row>
        <row r="1180">
          <cell r="O1180" t="str">
            <v>К10-40-00078</v>
          </cell>
          <cell r="P1180" t="str">
            <v>МФ, дирекция ОПАК</v>
          </cell>
        </row>
        <row r="1181">
          <cell r="O1181" t="str">
            <v>К10-40-00079</v>
          </cell>
          <cell r="P1181" t="str">
            <v>МФ, дирекция ОПАК</v>
          </cell>
        </row>
        <row r="1182">
          <cell r="O1182" t="str">
            <v>К10-40-00710</v>
          </cell>
          <cell r="P1182" t="str">
            <v>МФ, дирекция ОПАК</v>
          </cell>
        </row>
        <row r="1183">
          <cell r="O1183" t="str">
            <v>К11-12-0002</v>
          </cell>
          <cell r="P1183" t="str">
            <v>Министерство на финансите (МФ), дирекция Вътрешен контрол</v>
          </cell>
        </row>
        <row r="1184">
          <cell r="O1184" t="str">
            <v>К11-13-0001</v>
          </cell>
          <cell r="P1184" t="str">
            <v>Министерски съвет (МС)</v>
          </cell>
        </row>
        <row r="1185">
          <cell r="O1185" t="str">
            <v>К11-21-0001</v>
          </cell>
          <cell r="P1185" t="str">
            <v>Министерски съвет (МС)</v>
          </cell>
        </row>
        <row r="1186">
          <cell r="O1186" t="str">
            <v>К11-21-0002</v>
          </cell>
          <cell r="P1186" t="str">
            <v>Министерски съвет (МС)</v>
          </cell>
        </row>
        <row r="1187">
          <cell r="O1187" t="str">
            <v>К11-22-0001</v>
          </cell>
          <cell r="P1187" t="str">
            <v>ИПА</v>
          </cell>
        </row>
        <row r="1188">
          <cell r="O1188" t="str">
            <v>К11-24-0001</v>
          </cell>
          <cell r="P1188" t="str">
            <v>НИП</v>
          </cell>
        </row>
        <row r="1189">
          <cell r="O1189" t="str">
            <v>К11-32-0001</v>
          </cell>
          <cell r="P1189" t="str">
            <v>Министерство на транспорта, информационните технологии и съобщенията (МТИТС)</v>
          </cell>
        </row>
        <row r="1190">
          <cell r="O1190" t="str">
            <v>К11-33-0001</v>
          </cell>
          <cell r="P1190" t="str">
            <v>Министерство на правосъдието (МП)</v>
          </cell>
        </row>
        <row r="1191">
          <cell r="O1191" t="str">
            <v>К11-33-0002</v>
          </cell>
          <cell r="P1191" t="str">
            <v>Министерство на правосъдието (МП)</v>
          </cell>
        </row>
        <row r="1192">
          <cell r="O1192" t="str">
            <v>К11-33-0003</v>
          </cell>
          <cell r="P1192" t="str">
            <v>Прокуратура на РБългария</v>
          </cell>
        </row>
        <row r="1193">
          <cell r="O1193" t="str">
            <v>К12-11-0001</v>
          </cell>
          <cell r="P1193" t="str">
            <v>Министерски съвет (МС)</v>
          </cell>
        </row>
        <row r="1194">
          <cell r="O1194" t="str">
            <v>К12-14-0001</v>
          </cell>
          <cell r="P1194" t="str">
            <v>Министерство на финансите (МФ), дирекция Финанси на реалния сектор</v>
          </cell>
        </row>
        <row r="1195">
          <cell r="O1195" t="str">
            <v>К12-21-0001</v>
          </cell>
          <cell r="P1195" t="str">
            <v>Министерски съвет (МС)</v>
          </cell>
        </row>
        <row r="1196">
          <cell r="O1196" t="str">
            <v>К12-22-0001</v>
          </cell>
          <cell r="P1196" t="str">
            <v>Национално сдружение на общините в Република България (НСОРБ)</v>
          </cell>
        </row>
        <row r="1197">
          <cell r="O1197" t="str">
            <v>К12-24-00011</v>
          </cell>
          <cell r="P1197" t="str">
            <v>Министерство на вътрешните работи (МВР)</v>
          </cell>
        </row>
        <row r="1198">
          <cell r="O1198" t="str">
            <v>К12-33-0001</v>
          </cell>
          <cell r="P1198" t="str">
            <v>Министерство на правосъдието (МП)</v>
          </cell>
        </row>
        <row r="1199">
          <cell r="O1199" t="str">
            <v>К12-33-0002</v>
          </cell>
          <cell r="P1199" t="str">
            <v>Министерство на правосъдието (МП)</v>
          </cell>
        </row>
        <row r="1200">
          <cell r="O1200" t="str">
            <v>К12-33-0003</v>
          </cell>
          <cell r="P1200" t="str">
            <v>Министерство на правосъдието (МП)</v>
          </cell>
        </row>
        <row r="1201">
          <cell r="O1201" t="str">
            <v>К13-12-0001</v>
          </cell>
          <cell r="P1201" t="str">
            <v>Министерски съвет (МС)</v>
          </cell>
        </row>
        <row r="1202">
          <cell r="O1202" t="str">
            <v>К13-15-0001</v>
          </cell>
          <cell r="P1202" t="str">
            <v>Висш съдебен съвет (ВСС)</v>
          </cell>
        </row>
        <row r="1203">
          <cell r="O1203" t="str">
            <v>К13-22-0001</v>
          </cell>
          <cell r="P1203" t="str">
            <v>Министерство на транспорта, информационните технологии и съобщенията (МТИТС)</v>
          </cell>
        </row>
        <row r="1204">
          <cell r="O1204" t="str">
            <v>К13-32-0001</v>
          </cell>
          <cell r="P1204" t="str">
            <v>Министерство на транспорта, информационните технологии и съобщенията (МТИТС)</v>
          </cell>
        </row>
        <row r="1205">
          <cell r="O1205" t="str">
            <v>К14-24-0001</v>
          </cell>
          <cell r="P1205" t="str">
            <v>НИП</v>
          </cell>
        </row>
        <row r="1206">
          <cell r="O1206" t="str">
            <v>К14-24-0001</v>
          </cell>
          <cell r="P1206" t="str">
            <v>НИП</v>
          </cell>
        </row>
        <row r="1207">
          <cell r="O1207" t="str">
            <v>К14-24-0002</v>
          </cell>
          <cell r="P1207" t="str">
            <v>НИП</v>
          </cell>
        </row>
        <row r="1208">
          <cell r="O1208" t="str">
            <v>К14-24-0002</v>
          </cell>
          <cell r="P1208" t="str">
            <v>НИП</v>
          </cell>
        </row>
        <row r="1209">
          <cell r="O1209" t="str">
            <v>КБ08-24-0001</v>
          </cell>
          <cell r="P1209" t="str">
            <v>Върховен административен съд (ВАС)</v>
          </cell>
        </row>
        <row r="1210">
          <cell r="O1210" t="str">
            <v>КБ08-24-0002</v>
          </cell>
          <cell r="P1210" t="str">
            <v>Национална следствена служба (НСлС)</v>
          </cell>
        </row>
        <row r="1211">
          <cell r="O1211" t="str">
            <v>КБ08-24-0003</v>
          </cell>
          <cell r="P1211" t="str">
            <v>Прокуратура на РБългария</v>
          </cell>
        </row>
        <row r="1212">
          <cell r="O1212" t="str">
            <v>КБ08-24-0006</v>
          </cell>
          <cell r="P1212" t="str">
            <v>А по вписвания</v>
          </cell>
        </row>
        <row r="1213">
          <cell r="O1213" t="str">
            <v>КБ08-24-0008</v>
          </cell>
          <cell r="P1213" t="str">
            <v>Висш съдебен съвет (ВСС)</v>
          </cell>
        </row>
        <row r="1214">
          <cell r="O1214" t="str">
            <v>КБ08-33-0001</v>
          </cell>
          <cell r="P1214" t="str">
            <v>Национална следствена служба (НСлС)</v>
          </cell>
        </row>
        <row r="1215">
          <cell r="O1215" t="str">
            <v>КБ08-33-0004</v>
          </cell>
          <cell r="P1215" t="str">
            <v>Висш съдебен съвет (ВСС)</v>
          </cell>
        </row>
        <row r="1216">
          <cell r="O1216" t="str">
            <v>КБ10-16-0001</v>
          </cell>
          <cell r="P1216" t="str">
            <v>Министерство на финансите (МФ), дирекция Икономическа и финансова политика</v>
          </cell>
        </row>
        <row r="1217">
          <cell r="O1217" t="str">
            <v>КБ11-24-0001</v>
          </cell>
          <cell r="P1217" t="str">
            <v>НИП</v>
          </cell>
        </row>
        <row r="1218">
          <cell r="O1218" t="str">
            <v>КБ11-24-0002</v>
          </cell>
          <cell r="P1218" t="str">
            <v>НИП</v>
          </cell>
        </row>
        <row r="1219">
          <cell r="O1219" t="str">
            <v>КБ11-31-0001</v>
          </cell>
          <cell r="P1219" t="str">
            <v>Министерски съвет (МС)</v>
          </cell>
        </row>
        <row r="1220">
          <cell r="O1220" t="str">
            <v>КБ11-31-0002</v>
          </cell>
          <cell r="P1220" t="str">
            <v>Министерски съвет (МС)</v>
          </cell>
        </row>
        <row r="1221">
          <cell r="O1221" t="str">
            <v>КБ12-22-00011</v>
          </cell>
          <cell r="P1221" t="str">
            <v>Институт по психология - МВР</v>
          </cell>
        </row>
        <row r="1222">
          <cell r="O1222" t="str">
            <v>КБ12-24-0001</v>
          </cell>
          <cell r="P1222" t="str">
            <v>Висш съдебен съвет (ВСС)</v>
          </cell>
        </row>
        <row r="1223">
          <cell r="O1223" t="str">
            <v>М12-22-0001</v>
          </cell>
          <cell r="P1223" t="str">
            <v>Министерски съвет (МС)</v>
          </cell>
        </row>
        <row r="1224">
          <cell r="O1224" t="str">
            <v>М13-22-0002</v>
          </cell>
          <cell r="P1224" t="str">
            <v>Об-на Монтана</v>
          </cell>
        </row>
        <row r="1225">
          <cell r="O1225" t="str">
            <v>М13-22-0003</v>
          </cell>
          <cell r="P1225" t="str">
            <v>Об-на Белово</v>
          </cell>
        </row>
        <row r="1226">
          <cell r="O1226" t="str">
            <v>М13-22-0004</v>
          </cell>
          <cell r="P1226" t="str">
            <v>Об-на Борино</v>
          </cell>
        </row>
        <row r="1227">
          <cell r="O1227" t="str">
            <v>М13-22-0005</v>
          </cell>
          <cell r="P1227" t="str">
            <v>Об-на Летница</v>
          </cell>
        </row>
        <row r="1228">
          <cell r="O1228" t="str">
            <v>М13-22-0006</v>
          </cell>
          <cell r="P1228" t="str">
            <v>Об-на Ябланица</v>
          </cell>
        </row>
        <row r="1229">
          <cell r="O1229" t="str">
            <v>М13-22-0007</v>
          </cell>
          <cell r="P1229" t="str">
            <v>Об-на Аксаково</v>
          </cell>
        </row>
        <row r="1230">
          <cell r="O1230" t="str">
            <v>М13-22-0009</v>
          </cell>
          <cell r="P1230" t="str">
            <v>Об-на Доспат</v>
          </cell>
        </row>
        <row r="1231">
          <cell r="O1231" t="str">
            <v>М13-22-0010</v>
          </cell>
          <cell r="P1231" t="str">
            <v>Об-на Кирково</v>
          </cell>
        </row>
        <row r="1232">
          <cell r="O1232" t="str">
            <v>М13-22-0011</v>
          </cell>
          <cell r="P1232" t="str">
            <v>Об-на Завет</v>
          </cell>
        </row>
        <row r="1233">
          <cell r="O1233" t="str">
            <v>М13-22-0012</v>
          </cell>
          <cell r="P1233" t="str">
            <v>Столичен инспекторат</v>
          </cell>
        </row>
        <row r="1234">
          <cell r="O1234" t="str">
            <v>М13-22-0013</v>
          </cell>
          <cell r="P1234" t="str">
            <v>Об-на Димово</v>
          </cell>
        </row>
        <row r="1235">
          <cell r="O1235" t="str">
            <v>М13-22-0014</v>
          </cell>
          <cell r="P1235" t="str">
            <v>Об-на Кубрат</v>
          </cell>
        </row>
        <row r="1236">
          <cell r="O1236" t="str">
            <v>М13-22-0015</v>
          </cell>
          <cell r="P1236" t="str">
            <v>Об-на Кърджали</v>
          </cell>
        </row>
        <row r="1237">
          <cell r="O1237" t="str">
            <v>М13-22-0016</v>
          </cell>
          <cell r="P1237" t="str">
            <v>Об-на Стара Загора</v>
          </cell>
        </row>
        <row r="1238">
          <cell r="O1238" t="str">
            <v>М13-22-0017</v>
          </cell>
          <cell r="P1238" t="str">
            <v>Об-на Съединение</v>
          </cell>
        </row>
        <row r="1239">
          <cell r="O1239" t="str">
            <v>М13-22-0017</v>
          </cell>
          <cell r="P1239" t="str">
            <v>Об-на Съединение</v>
          </cell>
        </row>
        <row r="1240">
          <cell r="O1240" t="str">
            <v>М13-22-0018</v>
          </cell>
          <cell r="P1240" t="str">
            <v>Об-на Чепеларе</v>
          </cell>
        </row>
        <row r="1241">
          <cell r="O1241" t="str">
            <v>М13-22-0019</v>
          </cell>
          <cell r="P1241" t="str">
            <v>Об-на Кнежа</v>
          </cell>
        </row>
        <row r="1242">
          <cell r="O1242" t="str">
            <v>М13-22-0019</v>
          </cell>
          <cell r="P1242" t="str">
            <v>Об-на Кнежа</v>
          </cell>
        </row>
        <row r="1243">
          <cell r="O1243" t="str">
            <v>М13-22-0020</v>
          </cell>
          <cell r="P1243" t="str">
            <v>Об-на Ардино</v>
          </cell>
        </row>
        <row r="1244">
          <cell r="O1244" t="str">
            <v>М13-22-0021</v>
          </cell>
          <cell r="P1244" t="str">
            <v>Об-на Опан</v>
          </cell>
        </row>
        <row r="1245">
          <cell r="O1245" t="str">
            <v>М13-22-0021</v>
          </cell>
          <cell r="P1245" t="str">
            <v>Об-на Опан</v>
          </cell>
        </row>
        <row r="1246">
          <cell r="O1246" t="str">
            <v>М13-22-0022</v>
          </cell>
          <cell r="P1246" t="str">
            <v>Об-на Смядово</v>
          </cell>
        </row>
        <row r="1247">
          <cell r="O1247" t="str">
            <v>М13-22-0022</v>
          </cell>
          <cell r="P1247" t="str">
            <v>Об-на Смядово</v>
          </cell>
        </row>
        <row r="1248">
          <cell r="O1248" t="str">
            <v>М13-22-0023</v>
          </cell>
          <cell r="P1248" t="str">
            <v>Об-на Павел Баня</v>
          </cell>
        </row>
        <row r="1249">
          <cell r="O1249" t="str">
            <v>М13-22-0024</v>
          </cell>
          <cell r="P1249" t="str">
            <v>Об-на Шабла</v>
          </cell>
        </row>
        <row r="1250">
          <cell r="O1250" t="str">
            <v>М13-22-0025</v>
          </cell>
          <cell r="P1250" t="str">
            <v>Об-на Брегово</v>
          </cell>
        </row>
        <row r="1251">
          <cell r="O1251" t="str">
            <v>М13-22-0026</v>
          </cell>
          <cell r="P1251" t="str">
            <v>Об-на Оряхово (обл. Враца)</v>
          </cell>
        </row>
        <row r="1252">
          <cell r="O1252" t="str">
            <v>М13-22-0026</v>
          </cell>
          <cell r="P1252" t="str">
            <v>Об-на Оряхово (обл. Враца)</v>
          </cell>
        </row>
        <row r="1253">
          <cell r="O1253" t="str">
            <v>М13-22-0028</v>
          </cell>
          <cell r="P1253" t="str">
            <v>Об-на Угърчин</v>
          </cell>
        </row>
        <row r="1254">
          <cell r="O1254" t="str">
            <v>М13-22-0029</v>
          </cell>
          <cell r="P1254" t="str">
            <v>Об-на Карнобат</v>
          </cell>
        </row>
        <row r="1255">
          <cell r="O1255" t="str">
            <v>М13-22-0029</v>
          </cell>
          <cell r="P1255" t="str">
            <v>Об-на Карнобат</v>
          </cell>
        </row>
        <row r="1256">
          <cell r="O1256" t="str">
            <v>М13-22-0030</v>
          </cell>
          <cell r="P1256" t="str">
            <v>Об-на Велико Търново</v>
          </cell>
        </row>
        <row r="1257">
          <cell r="O1257" t="str">
            <v>М13-22-0032</v>
          </cell>
          <cell r="P1257" t="str">
            <v>Об-на Нова Загора</v>
          </cell>
        </row>
        <row r="1258">
          <cell r="O1258" t="str">
            <v>М13-22-0034</v>
          </cell>
          <cell r="P1258" t="str">
            <v>Об-на Опака</v>
          </cell>
        </row>
        <row r="1259">
          <cell r="O1259" t="str">
            <v>М13-22-0035</v>
          </cell>
          <cell r="P1259" t="str">
            <v>Об-на Земен</v>
          </cell>
        </row>
        <row r="1260">
          <cell r="O1260" t="str">
            <v>М13-22-0036</v>
          </cell>
          <cell r="P1260" t="str">
            <v>Об-на Долни Дъбник</v>
          </cell>
        </row>
        <row r="1261">
          <cell r="O1261" t="str">
            <v>М13-22-0036</v>
          </cell>
          <cell r="P1261" t="str">
            <v>Об-на Долни Дъбник</v>
          </cell>
        </row>
        <row r="1262">
          <cell r="O1262" t="str">
            <v>М13-22-0037</v>
          </cell>
          <cell r="P1262" t="str">
            <v>Об-на Благоевград</v>
          </cell>
        </row>
        <row r="1263">
          <cell r="O1263" t="str">
            <v>М13-22-0038</v>
          </cell>
          <cell r="P1263" t="str">
            <v>Об-на Исперих</v>
          </cell>
        </row>
        <row r="1264">
          <cell r="O1264" t="str">
            <v>М13-22-0039</v>
          </cell>
          <cell r="P1264" t="str">
            <v>Об-на Радомир</v>
          </cell>
        </row>
        <row r="1265">
          <cell r="O1265" t="str">
            <v>М13-22-0039</v>
          </cell>
          <cell r="P1265" t="str">
            <v>Об-на Радомир</v>
          </cell>
        </row>
        <row r="1266">
          <cell r="O1266" t="str">
            <v>М13-22-0040</v>
          </cell>
          <cell r="P1266" t="str">
            <v>Об-на Стражица</v>
          </cell>
        </row>
        <row r="1267">
          <cell r="O1267" t="str">
            <v>М13-22-0040</v>
          </cell>
          <cell r="P1267" t="str">
            <v>Об-на Стражица</v>
          </cell>
        </row>
        <row r="1268">
          <cell r="O1268" t="str">
            <v>М13-22-0041</v>
          </cell>
          <cell r="P1268" t="str">
            <v>Об-на Белица</v>
          </cell>
        </row>
        <row r="1269">
          <cell r="O1269" t="str">
            <v>М13-22-0042</v>
          </cell>
          <cell r="P1269" t="str">
            <v>Об-на Бяла</v>
          </cell>
        </row>
        <row r="1270">
          <cell r="O1270" t="str">
            <v>М13-22-0042</v>
          </cell>
          <cell r="P1270" t="str">
            <v>Об-на Бяла</v>
          </cell>
        </row>
        <row r="1271">
          <cell r="O1271" t="str">
            <v>М13-22-0043</v>
          </cell>
          <cell r="P1271" t="str">
            <v>Об-на Враца</v>
          </cell>
        </row>
        <row r="1272">
          <cell r="O1272" t="str">
            <v>М13-22-0044</v>
          </cell>
          <cell r="P1272" t="str">
            <v>Об-на Харманли</v>
          </cell>
        </row>
        <row r="1273">
          <cell r="O1273" t="str">
            <v>М13-22-0046</v>
          </cell>
          <cell r="P1273" t="str">
            <v>Об-на Свищов</v>
          </cell>
        </row>
        <row r="1274">
          <cell r="O1274" t="str">
            <v>М13-22-0047</v>
          </cell>
          <cell r="P1274" t="str">
            <v>Об-на Сандански</v>
          </cell>
        </row>
        <row r="1275">
          <cell r="O1275" t="str">
            <v>М13-22-0047</v>
          </cell>
          <cell r="P1275" t="str">
            <v>Об-на Сандански</v>
          </cell>
        </row>
        <row r="1276">
          <cell r="O1276" t="str">
            <v>М13-22-0048</v>
          </cell>
          <cell r="P1276" t="str">
            <v>Об-на Добричка</v>
          </cell>
        </row>
        <row r="1277">
          <cell r="O1277" t="str">
            <v>М13-22-0049</v>
          </cell>
          <cell r="P1277" t="str">
            <v>Об-на Крушари</v>
          </cell>
        </row>
        <row r="1278">
          <cell r="O1278" t="str">
            <v>М13-22-0050</v>
          </cell>
          <cell r="P1278" t="str">
            <v>Об-на Каспичан</v>
          </cell>
        </row>
        <row r="1279">
          <cell r="O1279" t="str">
            <v>М13-22-0051</v>
          </cell>
          <cell r="P1279" t="str">
            <v>Об-на Ямбол</v>
          </cell>
        </row>
        <row r="1280">
          <cell r="O1280" t="str">
            <v>М13-22-0053</v>
          </cell>
          <cell r="P1280" t="str">
            <v>Об-на Ковачевци</v>
          </cell>
        </row>
        <row r="1281">
          <cell r="O1281" t="str">
            <v>М13-22-0055</v>
          </cell>
          <cell r="P1281" t="str">
            <v>Об-на Сливен</v>
          </cell>
        </row>
        <row r="1282">
          <cell r="O1282" t="str">
            <v>М13-22-0056</v>
          </cell>
          <cell r="P1282" t="str">
            <v>Об-на Ружинци</v>
          </cell>
        </row>
        <row r="1283">
          <cell r="O1283" t="str">
            <v>М13-22-0057</v>
          </cell>
          <cell r="P1283" t="str">
            <v>Об-на Минерални бани</v>
          </cell>
        </row>
        <row r="1284">
          <cell r="O1284" t="str">
            <v>М13-22-0058</v>
          </cell>
          <cell r="P1284" t="str">
            <v>Об-на Берковица</v>
          </cell>
        </row>
        <row r="1285">
          <cell r="O1285" t="str">
            <v>М13-22-0059</v>
          </cell>
          <cell r="P1285" t="str">
            <v>Об-на Крумовград</v>
          </cell>
        </row>
        <row r="1286">
          <cell r="O1286" t="str">
            <v>М13-22-0059</v>
          </cell>
          <cell r="P1286" t="str">
            <v>Об-на Крумовград</v>
          </cell>
        </row>
        <row r="1287">
          <cell r="O1287" t="str">
            <v>М13-22-0061</v>
          </cell>
          <cell r="P1287" t="str">
            <v>Об-на Белене</v>
          </cell>
        </row>
        <row r="1288">
          <cell r="O1288" t="str">
            <v>М13-22-0063</v>
          </cell>
          <cell r="P1288" t="str">
            <v>Об-на Раковски</v>
          </cell>
        </row>
        <row r="1289">
          <cell r="O1289" t="str">
            <v>М13-22-0064</v>
          </cell>
          <cell r="P1289" t="str">
            <v>Об-на Елена</v>
          </cell>
        </row>
        <row r="1290">
          <cell r="O1290" t="str">
            <v>М13-22-0065</v>
          </cell>
          <cell r="P1290" t="str">
            <v>Об-на Каолиново</v>
          </cell>
        </row>
        <row r="1291">
          <cell r="O1291" t="str">
            <v>М13-22-0066</v>
          </cell>
          <cell r="P1291" t="str">
            <v>Об-на Ивайловград</v>
          </cell>
        </row>
        <row r="1292">
          <cell r="O1292" t="str">
            <v>М13-22-0067</v>
          </cell>
          <cell r="P1292" t="str">
            <v>Об-на Копривщица</v>
          </cell>
        </row>
        <row r="1293">
          <cell r="O1293" t="str">
            <v>М13-22-0068</v>
          </cell>
          <cell r="P1293" t="str">
            <v>Об-на Генерал Тошево</v>
          </cell>
        </row>
        <row r="1294">
          <cell r="O1294" t="str">
            <v>М13-22-0069</v>
          </cell>
          <cell r="P1294" t="str">
            <v>Об-на Хисаря</v>
          </cell>
        </row>
        <row r="1295">
          <cell r="O1295" t="str">
            <v>М13-22-0070</v>
          </cell>
          <cell r="P1295" t="str">
            <v>Об-на Приморско</v>
          </cell>
        </row>
        <row r="1296">
          <cell r="O1296" t="str">
            <v>М13-22-0071</v>
          </cell>
          <cell r="P1296" t="str">
            <v>Об-на Ветово</v>
          </cell>
        </row>
        <row r="1297">
          <cell r="O1297" t="str">
            <v>М13-22-0072</v>
          </cell>
          <cell r="P1297" t="str">
            <v>Об-на Луковит</v>
          </cell>
        </row>
        <row r="1298">
          <cell r="O1298" t="str">
            <v>М13-22-0073</v>
          </cell>
          <cell r="P1298" t="str">
            <v>Об-на Криводол</v>
          </cell>
        </row>
        <row r="1299">
          <cell r="O1299" t="str">
            <v>М13-22-0073</v>
          </cell>
          <cell r="P1299" t="str">
            <v>Об-на Криводол</v>
          </cell>
        </row>
        <row r="1300">
          <cell r="O1300" t="str">
            <v>М13-22-0074</v>
          </cell>
          <cell r="P1300" t="str">
            <v>Об-на Неделино</v>
          </cell>
        </row>
        <row r="1301">
          <cell r="O1301" t="str">
            <v>М13-22-0075</v>
          </cell>
          <cell r="P1301" t="str">
            <v>Об-на Долни Чифлик</v>
          </cell>
        </row>
        <row r="1302">
          <cell r="O1302" t="str">
            <v>М13-22-0076</v>
          </cell>
          <cell r="P1302" t="str">
            <v>Об-на Медковец</v>
          </cell>
        </row>
        <row r="1303">
          <cell r="O1303" t="str">
            <v>М13-22-0077</v>
          </cell>
          <cell r="P1303" t="str">
            <v>Об-на Бяла</v>
          </cell>
        </row>
        <row r="1304">
          <cell r="O1304" t="str">
            <v>М13-22-0078</v>
          </cell>
          <cell r="P1304" t="str">
            <v>Об-на Лясковец</v>
          </cell>
        </row>
        <row r="1305">
          <cell r="O1305" t="str">
            <v>М13-22-0078</v>
          </cell>
          <cell r="P1305" t="str">
            <v>Об-на Лясковец</v>
          </cell>
        </row>
        <row r="1306">
          <cell r="O1306" t="str">
            <v>М13-22-0079</v>
          </cell>
          <cell r="P1306" t="str">
            <v>Об-на Павликени</v>
          </cell>
        </row>
        <row r="1307">
          <cell r="O1307" t="str">
            <v>М13-22-0080</v>
          </cell>
          <cell r="P1307" t="str">
            <v>Об-на Средец</v>
          </cell>
        </row>
        <row r="1308">
          <cell r="O1308" t="str">
            <v>М13-22-0081</v>
          </cell>
          <cell r="P1308" t="str">
            <v>Об-на Болярово</v>
          </cell>
        </row>
        <row r="1309">
          <cell r="O1309" t="str">
            <v>М13-22-0082</v>
          </cell>
          <cell r="P1309" t="str">
            <v>Об-на Провадия</v>
          </cell>
        </row>
        <row r="1310">
          <cell r="O1310" t="str">
            <v>М13-22-0083</v>
          </cell>
          <cell r="P1310" t="str">
            <v>Об-на Тунджа</v>
          </cell>
        </row>
        <row r="1311">
          <cell r="O1311" t="str">
            <v>М13-22-0085</v>
          </cell>
          <cell r="P1311" t="str">
            <v>Об-на Аврен</v>
          </cell>
        </row>
        <row r="1312">
          <cell r="O1312" t="str">
            <v>М13-22-0086</v>
          </cell>
          <cell r="P1312" t="str">
            <v>Об-на Вършец</v>
          </cell>
        </row>
        <row r="1313">
          <cell r="O1313" t="str">
            <v>М13-22-0087</v>
          </cell>
          <cell r="P1313" t="str">
            <v>Об-на Севлиево</v>
          </cell>
        </row>
        <row r="1314">
          <cell r="O1314" t="str">
            <v>М13-22-0090</v>
          </cell>
          <cell r="P1314" t="str">
            <v>Об-на Бургас</v>
          </cell>
        </row>
        <row r="1315">
          <cell r="O1315" t="str">
            <v>М13-22-0091</v>
          </cell>
          <cell r="P1315" t="str">
            <v>Об-на град Добрич</v>
          </cell>
        </row>
        <row r="1316">
          <cell r="O1316" t="str">
            <v>М13-22-0092</v>
          </cell>
          <cell r="P1316" t="str">
            <v>Об-на Девин</v>
          </cell>
        </row>
        <row r="1317">
          <cell r="O1317" t="str">
            <v>М13-22-0093</v>
          </cell>
          <cell r="P1317" t="str">
            <v>Об-на Поморие</v>
          </cell>
        </row>
        <row r="1318">
          <cell r="O1318" t="str">
            <v>М13-22-0094</v>
          </cell>
          <cell r="P1318" t="str">
            <v>Об-на Две могили</v>
          </cell>
        </row>
        <row r="1319">
          <cell r="O1319" t="str">
            <v>М13-22-0095</v>
          </cell>
          <cell r="P1319" t="str">
            <v>Об-на Карлово</v>
          </cell>
        </row>
        <row r="1320">
          <cell r="O1320" t="str">
            <v>М13-22-0096</v>
          </cell>
          <cell r="P1320" t="str">
            <v>Об-на Свиленград</v>
          </cell>
        </row>
        <row r="1321">
          <cell r="O1321" t="str">
            <v>М13-22-0097</v>
          </cell>
          <cell r="P1321" t="str">
            <v>Об-на Левски</v>
          </cell>
        </row>
        <row r="1322">
          <cell r="O1322" t="str">
            <v>М13-22-0098</v>
          </cell>
          <cell r="P1322" t="str">
            <v>Об-на Белослав</v>
          </cell>
        </row>
        <row r="1323">
          <cell r="O1323" t="str">
            <v>М13-22-0099</v>
          </cell>
          <cell r="P1323" t="str">
            <v>Об-на Брезник</v>
          </cell>
        </row>
        <row r="1324">
          <cell r="O1324" t="str">
            <v>М13-22-0100</v>
          </cell>
          <cell r="P1324" t="str">
            <v>Об-на Белоградчик</v>
          </cell>
        </row>
        <row r="1325">
          <cell r="O1325" t="str">
            <v>М13-22-0101</v>
          </cell>
          <cell r="P1325" t="str">
            <v>Об-на Макреш</v>
          </cell>
        </row>
        <row r="1326">
          <cell r="O1326" t="str">
            <v>М13-22-0102</v>
          </cell>
          <cell r="P1326" t="str">
            <v>Об-на Стамболово</v>
          </cell>
        </row>
        <row r="1327">
          <cell r="O1327" t="str">
            <v>М13-22-0103</v>
          </cell>
          <cell r="P1327" t="str">
            <v>Столична Об-на, Район "Сердика"</v>
          </cell>
        </row>
        <row r="1328">
          <cell r="O1328" t="str">
            <v>М13-22-0105</v>
          </cell>
          <cell r="P1328" t="str">
            <v>Об-на Бойчиновци</v>
          </cell>
        </row>
        <row r="1329">
          <cell r="O1329" t="str">
            <v>М13-22-0107</v>
          </cell>
          <cell r="P1329" t="str">
            <v>Об-на Видин</v>
          </cell>
        </row>
        <row r="1330">
          <cell r="O1330" t="str">
            <v>М13-22-0107</v>
          </cell>
          <cell r="P1330" t="str">
            <v>Об-на Видин</v>
          </cell>
        </row>
        <row r="1331">
          <cell r="O1331" t="str">
            <v>М13-22-0108</v>
          </cell>
          <cell r="P1331" t="str">
            <v>Об-на Главиница</v>
          </cell>
        </row>
        <row r="1332">
          <cell r="O1332" t="str">
            <v>М13-22-0110</v>
          </cell>
          <cell r="P1332" t="str">
            <v>Об-на Горна Оряховица</v>
          </cell>
        </row>
        <row r="1333">
          <cell r="O1333" t="str">
            <v>М13-22-0111</v>
          </cell>
          <cell r="P1333" t="str">
            <v>Об-на Бобов дол</v>
          </cell>
        </row>
        <row r="1334">
          <cell r="O1334" t="str">
            <v>М13-22-0113</v>
          </cell>
          <cell r="P1334" t="str">
            <v>Об-на Невестино</v>
          </cell>
        </row>
        <row r="1335">
          <cell r="O1335" t="str">
            <v>М13-22-0115</v>
          </cell>
          <cell r="P1335" t="str">
            <v>Об-на Ракитово</v>
          </cell>
        </row>
        <row r="1336">
          <cell r="O1336" t="str">
            <v>М13-22-0116</v>
          </cell>
          <cell r="P1336" t="str">
            <v>Об-на Лъки</v>
          </cell>
        </row>
        <row r="1337">
          <cell r="O1337" t="str">
            <v>М13-22-0117</v>
          </cell>
          <cell r="P1337" t="str">
            <v>Об-на Плевен</v>
          </cell>
        </row>
        <row r="1338">
          <cell r="O1338" t="str">
            <v>М13-22-0117</v>
          </cell>
          <cell r="P1338" t="str">
            <v>Об-на Плевен</v>
          </cell>
        </row>
        <row r="1339">
          <cell r="O1339" t="str">
            <v>М13-22-0118</v>
          </cell>
          <cell r="P1339" t="str">
            <v>Об-на Стрелча</v>
          </cell>
        </row>
        <row r="1340">
          <cell r="O1340" t="str">
            <v>М13-22-0119</v>
          </cell>
          <cell r="P1340" t="str">
            <v>Об-на Бяла Слатина</v>
          </cell>
        </row>
        <row r="1341">
          <cell r="O1341" t="str">
            <v>М13-22-0120</v>
          </cell>
          <cell r="P1341" t="str">
            <v>Об-на Пловдив</v>
          </cell>
        </row>
        <row r="1342">
          <cell r="O1342" t="str">
            <v>М13-22-0121</v>
          </cell>
          <cell r="P1342" t="str">
            <v>Об-на Кричим</v>
          </cell>
        </row>
        <row r="1343">
          <cell r="O1343" t="str">
            <v>М13-22-0123</v>
          </cell>
          <cell r="P1343" t="str">
            <v>Об-на Попово</v>
          </cell>
        </row>
        <row r="1344">
          <cell r="O1344" t="str">
            <v>М13-22-0125</v>
          </cell>
          <cell r="P1344" t="str">
            <v>Об-на Гоце Делчев</v>
          </cell>
        </row>
        <row r="1345">
          <cell r="O1345" t="str">
            <v>М13-22-0126</v>
          </cell>
          <cell r="P1345" t="str">
            <v>Об-на Родопи</v>
          </cell>
        </row>
        <row r="1346">
          <cell r="O1346" t="str">
            <v>М13-22-0128</v>
          </cell>
          <cell r="P1346" t="str">
            <v>Об-на Пазарджик</v>
          </cell>
        </row>
        <row r="1347">
          <cell r="O1347" t="str">
            <v>М13-22-0129</v>
          </cell>
          <cell r="P1347" t="str">
            <v>Об-на Брацигово</v>
          </cell>
        </row>
        <row r="1348">
          <cell r="O1348" t="str">
            <v>М13-22-0132</v>
          </cell>
          <cell r="P1348" t="str">
            <v>Об-на Гулянци</v>
          </cell>
        </row>
        <row r="1349">
          <cell r="O1349" t="str">
            <v>М13-22-0133</v>
          </cell>
          <cell r="P1349" t="str">
            <v>Об-на Петрич</v>
          </cell>
        </row>
        <row r="1350">
          <cell r="O1350" t="str">
            <v>М13-22-0135</v>
          </cell>
          <cell r="P1350" t="str">
            <v>Об-на Гълъбово</v>
          </cell>
        </row>
        <row r="1351">
          <cell r="O1351" t="str">
            <v>М13-22-0137</v>
          </cell>
          <cell r="P1351" t="str">
            <v>Об-на Струмяни</v>
          </cell>
        </row>
        <row r="1352">
          <cell r="O1352" t="str">
            <v>М13-22-0138</v>
          </cell>
          <cell r="P1352" t="str">
            <v>Об-на Джебел</v>
          </cell>
        </row>
        <row r="1353">
          <cell r="O1353" t="str">
            <v>М13-22-0139</v>
          </cell>
          <cell r="P1353" t="str">
            <v>Об-на ТВЪРДИЦА</v>
          </cell>
        </row>
        <row r="1354">
          <cell r="O1354" t="str">
            <v>М13-22-0140</v>
          </cell>
          <cell r="P1354" t="str">
            <v>Об-на Русе</v>
          </cell>
        </row>
        <row r="1355">
          <cell r="O1355" t="str">
            <v>М13-22-0141</v>
          </cell>
          <cell r="P1355" t="str">
            <v>Об-на Стралджа</v>
          </cell>
        </row>
        <row r="1356">
          <cell r="O1356" t="str">
            <v>М13-22-0143</v>
          </cell>
          <cell r="P1356" t="str">
            <v>Об-на Варна</v>
          </cell>
        </row>
        <row r="1357">
          <cell r="O1357" t="str">
            <v>М13-22-0145</v>
          </cell>
          <cell r="P1357" t="str">
            <v>Об-на Симитли</v>
          </cell>
        </row>
        <row r="1358">
          <cell r="O1358" t="str">
            <v>М13-22-0146</v>
          </cell>
          <cell r="P1358" t="str">
            <v>Об-на Сливница</v>
          </cell>
        </row>
        <row r="1359">
          <cell r="O1359" t="str">
            <v>М13-22-0147</v>
          </cell>
          <cell r="P1359" t="str">
            <v>Об-на Габрово</v>
          </cell>
        </row>
        <row r="1360">
          <cell r="O1360" t="str">
            <v>М13-22-0148</v>
          </cell>
          <cell r="P1360" t="str">
            <v>Об-на Мъглиж</v>
          </cell>
        </row>
        <row r="1361">
          <cell r="O1361" t="str">
            <v>М13-22-0149</v>
          </cell>
          <cell r="P1361" t="str">
            <v>Об-на Самоков</v>
          </cell>
        </row>
        <row r="1362">
          <cell r="O1362" t="str">
            <v>М13-22-0150</v>
          </cell>
          <cell r="P1362" t="str">
            <v>Об-на Ихтиман</v>
          </cell>
        </row>
        <row r="1363">
          <cell r="O1363" t="str">
            <v>М13-22-0151</v>
          </cell>
          <cell r="P1363" t="str">
            <v>Об-на Ловеч</v>
          </cell>
        </row>
        <row r="1364">
          <cell r="O1364" t="str">
            <v>М13-22-0152</v>
          </cell>
          <cell r="P1364" t="str">
            <v>Об-на Роман</v>
          </cell>
        </row>
        <row r="1365">
          <cell r="O1365" t="str">
            <v>М13-22-0153</v>
          </cell>
          <cell r="P1365" t="str">
            <v>Об-на Смолян</v>
          </cell>
        </row>
        <row r="1366">
          <cell r="O1366" t="str">
            <v>М13-22-0154</v>
          </cell>
          <cell r="P1366" t="str">
            <v>Об-на Братя Даскалови</v>
          </cell>
        </row>
        <row r="1367">
          <cell r="O1367" t="str">
            <v>М13-22-0155</v>
          </cell>
          <cell r="P1367" t="str">
            <v>Об-на Трън</v>
          </cell>
        </row>
        <row r="1368">
          <cell r="O1368" t="str">
            <v>М13-22-0156</v>
          </cell>
          <cell r="P1368" t="str">
            <v>Об-на Панагюрище</v>
          </cell>
        </row>
        <row r="1369">
          <cell r="O1369" t="str">
            <v>М13-22-0161</v>
          </cell>
          <cell r="P1369" t="str">
            <v>Об-на Хасково</v>
          </cell>
        </row>
        <row r="1370">
          <cell r="O1370" t="str">
            <v>М13-22-0166</v>
          </cell>
          <cell r="P1370" t="str">
            <v>Об-на Сапарева баня</v>
          </cell>
        </row>
        <row r="1371">
          <cell r="O1371" t="str">
            <v>М13-22-0167</v>
          </cell>
          <cell r="P1371" t="str">
            <v>Об-на Кюстендил</v>
          </cell>
        </row>
        <row r="1372">
          <cell r="O1372" t="str">
            <v>М13-22-0168</v>
          </cell>
          <cell r="P1372" t="str">
            <v>Об-на Черноочене</v>
          </cell>
        </row>
        <row r="1373">
          <cell r="O1373" t="str">
            <v>М13-22-0170</v>
          </cell>
          <cell r="P1373" t="str">
            <v>Об-на Момчилград</v>
          </cell>
        </row>
        <row r="1374">
          <cell r="O1374" t="str">
            <v>М13-22-0171</v>
          </cell>
          <cell r="P1374" t="str">
            <v>Об-на Борован</v>
          </cell>
        </row>
        <row r="1375">
          <cell r="O1375" t="str">
            <v>М13-22-0172</v>
          </cell>
          <cell r="P1375" t="str">
            <v>Об-на Костенец</v>
          </cell>
        </row>
        <row r="1376">
          <cell r="O1376" t="str">
            <v>М13-22-0173</v>
          </cell>
          <cell r="P1376" t="str">
            <v>Об-на Дулово</v>
          </cell>
        </row>
        <row r="1377">
          <cell r="O1377" t="str">
            <v>М13-22-0174</v>
          </cell>
          <cell r="P1377" t="str">
            <v>Об-на Рила</v>
          </cell>
        </row>
        <row r="1378">
          <cell r="O1378" t="str">
            <v>М13-22-0175</v>
          </cell>
          <cell r="P1378" t="str">
            <v>Об-на Банско</v>
          </cell>
        </row>
        <row r="1379">
          <cell r="O1379" t="str">
            <v>С13-22-0001</v>
          </cell>
          <cell r="P1379" t="str">
            <v>ИПА</v>
          </cell>
        </row>
        <row r="1380">
          <cell r="O1380" t="str">
            <v>С13-24-0003</v>
          </cell>
          <cell r="P1380" t="str">
            <v>НИП</v>
          </cell>
        </row>
        <row r="1381">
          <cell r="O1381" t="str">
            <v>СА12-22-0003</v>
          </cell>
          <cell r="P1381" t="str">
            <v>ГД "ПБЗН"</v>
          </cell>
        </row>
        <row r="1382">
          <cell r="O1382" t="str">
            <v>ЦА12-22-0001</v>
          </cell>
          <cell r="P1382" t="str">
            <v>ОА Шумен</v>
          </cell>
        </row>
        <row r="1383">
          <cell r="O1383" t="str">
            <v>ЦА12-22-0002</v>
          </cell>
          <cell r="P1383" t="str">
            <v>Областна дирекция "Земеделие" - Благоевград</v>
          </cell>
        </row>
        <row r="1384">
          <cell r="O1384" t="str">
            <v>ЦА12-22-0003</v>
          </cell>
          <cell r="P1384" t="str">
            <v>ОА Габрово</v>
          </cell>
        </row>
        <row r="1385">
          <cell r="O1385" t="str">
            <v>ЦА12-22-0004</v>
          </cell>
          <cell r="P1385" t="str">
            <v>Комисия за регулиране на съобщенията (КРС)</v>
          </cell>
        </row>
        <row r="1386">
          <cell r="O1386" t="str">
            <v>ЦА12-22-0005</v>
          </cell>
          <cell r="P1386" t="str">
            <v>Министерство на финансите (МФ), дирекция Финанси на реалния сектор</v>
          </cell>
        </row>
        <row r="1387">
          <cell r="O1387" t="str">
            <v>ЦА12-22-0006</v>
          </cell>
          <cell r="P1387" t="str">
            <v>ОА Враца</v>
          </cell>
        </row>
        <row r="1388">
          <cell r="O1388" t="str">
            <v>ЦА12-22-0007</v>
          </cell>
          <cell r="P1388" t="str">
            <v>ОА Стара Загора</v>
          </cell>
        </row>
        <row r="1389">
          <cell r="O1389" t="str">
            <v>ЦА12-22-0008</v>
          </cell>
          <cell r="P1389" t="str">
            <v>ОА Бургас</v>
          </cell>
        </row>
        <row r="1390">
          <cell r="O1390" t="str">
            <v>ЦА12-22-0009</v>
          </cell>
          <cell r="P1390" t="str">
            <v>АГКК</v>
          </cell>
        </row>
        <row r="1391">
          <cell r="O1391" t="str">
            <v>ЦА12-22-0010</v>
          </cell>
          <cell r="P1391" t="str">
            <v>Национален осигурителен институт (НОИ)</v>
          </cell>
        </row>
        <row r="1392">
          <cell r="O1392" t="str">
            <v>ЦА12-22-0011</v>
          </cell>
          <cell r="P1392" t="str">
            <v>ОА Кюстендил</v>
          </cell>
        </row>
        <row r="1393">
          <cell r="O1393" t="str">
            <v>ЦА12-22-0012</v>
          </cell>
          <cell r="P1393" t="str">
            <v>ИА "Проучване и поддържане на река Дунав"</v>
          </cell>
        </row>
        <row r="1394">
          <cell r="O1394" t="str">
            <v>ЦА12-22-0013</v>
          </cell>
          <cell r="P1394" t="str">
            <v xml:space="preserve"> ОА Варна</v>
          </cell>
        </row>
        <row r="1395">
          <cell r="O1395" t="str">
            <v>ЦА12-22-0014</v>
          </cell>
          <cell r="P1395" t="str">
            <v>ОА Търговище</v>
          </cell>
        </row>
        <row r="1396">
          <cell r="O1396" t="str">
            <v>ЦА12-22-0015</v>
          </cell>
          <cell r="P1396" t="str">
            <v>ОА Силистра</v>
          </cell>
        </row>
        <row r="1397">
          <cell r="O1397" t="str">
            <v>ЦА12-22-0016</v>
          </cell>
          <cell r="P1397" t="str">
            <v>ОА Ямбол</v>
          </cell>
        </row>
        <row r="1398">
          <cell r="O1398" t="str">
            <v>ЦА12-22-0018</v>
          </cell>
          <cell r="P1398" t="str">
            <v>ОА Кърджали</v>
          </cell>
        </row>
        <row r="1399">
          <cell r="O1399" t="str">
            <v>ЦА12-22-0019</v>
          </cell>
          <cell r="P1399" t="str">
            <v>ОА Благоевград</v>
          </cell>
        </row>
        <row r="1400">
          <cell r="O1400" t="str">
            <v>ЦА12-22-0020</v>
          </cell>
          <cell r="P1400" t="str">
            <v>ОА Видин</v>
          </cell>
        </row>
        <row r="1401">
          <cell r="O1401" t="str">
            <v>ЦА12-22-0021</v>
          </cell>
          <cell r="P1401" t="str">
            <v>Национална служба за съвети в земеделието (НССЗ)</v>
          </cell>
        </row>
        <row r="1402">
          <cell r="O1402" t="str">
            <v>ЦА12-22-0022</v>
          </cell>
          <cell r="P1402" t="str">
            <v>ДАНС</v>
          </cell>
        </row>
        <row r="1403">
          <cell r="O1403" t="str">
            <v>ЦА12-22-0023</v>
          </cell>
          <cell r="P1403" t="str">
            <v>Институт по психология - МВР</v>
          </cell>
        </row>
        <row r="1404">
          <cell r="O1404" t="str">
            <v>ЦА12-22-0024</v>
          </cell>
          <cell r="P1404" t="str">
            <v>ОА Русе</v>
          </cell>
        </row>
        <row r="1405">
          <cell r="O1405" t="str">
            <v>ЦА12-22-0025</v>
          </cell>
          <cell r="P1405" t="str">
            <v>ИА "ЖА"</v>
          </cell>
        </row>
        <row r="1406">
          <cell r="O1406" t="str">
            <v>ЦА12-22-0026</v>
          </cell>
          <cell r="P1406" t="str">
            <v>Национална комисия за борба с трафика на хора</v>
          </cell>
        </row>
        <row r="1407">
          <cell r="O1407" t="str">
            <v>ЦА12-22-0027</v>
          </cell>
          <cell r="P1407" t="str">
            <v>Национално бюро за правна помощ</v>
          </cell>
        </row>
        <row r="1408">
          <cell r="O1408" t="str">
            <v>ЦА12-22-0028</v>
          </cell>
          <cell r="P1408" t="str">
            <v>Държавна агенция за метрологичен и технически надзор</v>
          </cell>
        </row>
        <row r="1409">
          <cell r="O1409" t="str">
            <v>ЦА12-22-0029</v>
          </cell>
          <cell r="P1409" t="str">
            <v>АДФИ</v>
          </cell>
        </row>
        <row r="1410">
          <cell r="O1410" t="str">
            <v>ЦА12-22-0030</v>
          </cell>
          <cell r="P1410" t="str">
            <v>ОА Благоевград</v>
          </cell>
        </row>
        <row r="1411">
          <cell r="O1411" t="str">
            <v>ЦА12-22-0031</v>
          </cell>
          <cell r="P1411" t="str">
            <v>ОА Пазарджик</v>
          </cell>
        </row>
        <row r="1412">
          <cell r="O1412" t="str">
            <v>ЦА12-22-0032</v>
          </cell>
          <cell r="P1412" t="str">
            <v>ОА Пловдив</v>
          </cell>
        </row>
        <row r="1413">
          <cell r="O1413" t="str">
            <v>ЦА12-22-0033</v>
          </cell>
          <cell r="P1413" t="str">
            <v>ОА Смолян</v>
          </cell>
        </row>
        <row r="1414">
          <cell r="O1414" t="str">
            <v>ЦА12-22-0034</v>
          </cell>
          <cell r="P1414" t="str">
            <v>ИА "Електронни съобщителни мрежи и информационни системи" (ИА ЕСМИС)</v>
          </cell>
        </row>
        <row r="1415">
          <cell r="O1415" t="str">
            <v>ЦА12-22-0035</v>
          </cell>
          <cell r="P1415" t="str">
            <v>ОА Ловеч</v>
          </cell>
        </row>
        <row r="1416">
          <cell r="O1416" t="str">
            <v>ЦА12-22-0036</v>
          </cell>
          <cell r="P1416" t="str">
            <v>ОА Перник</v>
          </cell>
        </row>
        <row r="1417">
          <cell r="O1417" t="str">
            <v>ЦА12-22-0037</v>
          </cell>
          <cell r="P1417" t="str">
            <v>Български институт по метрология (БИМ)</v>
          </cell>
        </row>
        <row r="1418">
          <cell r="O1418" t="str">
            <v>ЦА12-22-0038</v>
          </cell>
          <cell r="P1418" t="str">
            <v>Агенция Митници (АМ)</v>
          </cell>
        </row>
        <row r="1419">
          <cell r="O1419" t="str">
            <v>ЦА12-22-0039</v>
          </cell>
          <cell r="P1419" t="str">
            <v>Агенция Митници (АМ)</v>
          </cell>
        </row>
        <row r="1420">
          <cell r="O1420" t="str">
            <v>ЦА12-22-0040</v>
          </cell>
          <cell r="P1420" t="str">
            <v>Агенция Митници (АМ)</v>
          </cell>
        </row>
        <row r="1421">
          <cell r="O1421" t="str">
            <v>ЦА12-22-0041</v>
          </cell>
          <cell r="P1421" t="str">
            <v>ДАНС</v>
          </cell>
        </row>
        <row r="1422">
          <cell r="O1422" t="str">
            <v>ЦА12-22-0042</v>
          </cell>
          <cell r="P1422" t="str">
            <v>ДАНС</v>
          </cell>
        </row>
        <row r="1423">
          <cell r="O1423" t="str">
            <v>ЦА12-22-0043</v>
          </cell>
          <cell r="P1423" t="str">
            <v>Регионална здравна инспекция - Перник</v>
          </cell>
        </row>
        <row r="1424">
          <cell r="O1424" t="str">
            <v>ЦА12-22-0044</v>
          </cell>
          <cell r="P1424" t="str">
            <v>НАП</v>
          </cell>
        </row>
        <row r="1425">
          <cell r="O1425" t="str">
            <v>ЦА12-22-0045</v>
          </cell>
          <cell r="P1425" t="str">
            <v>Регионална здравна инспекция - Търговище</v>
          </cell>
        </row>
        <row r="1426">
          <cell r="O1426" t="str">
            <v>ЦА12-22-0046</v>
          </cell>
          <cell r="P1426" t="str">
            <v>НАП</v>
          </cell>
        </row>
        <row r="1427">
          <cell r="O1427" t="str">
            <v>ЦА12-22-0047</v>
          </cell>
          <cell r="P1427" t="str">
            <v>НАП</v>
          </cell>
        </row>
        <row r="1428">
          <cell r="O1428" t="str">
            <v>ЦА12-22-0048</v>
          </cell>
          <cell r="P1428" t="str">
            <v>НАП</v>
          </cell>
        </row>
        <row r="1429">
          <cell r="O1429" t="str">
            <v>ЦА12-22-0049</v>
          </cell>
          <cell r="P1429" t="str">
            <v>НАП</v>
          </cell>
        </row>
        <row r="1430">
          <cell r="O1430" t="str">
            <v>ЦА12-22-0050</v>
          </cell>
          <cell r="P1430" t="str">
            <v>НАП</v>
          </cell>
        </row>
        <row r="1431">
          <cell r="O1431" t="str">
            <v>ЦА12-22-0051</v>
          </cell>
          <cell r="P1431" t="str">
            <v>НАП</v>
          </cell>
        </row>
        <row r="1432">
          <cell r="O1432" t="str">
            <v>ЦА12-22-0052</v>
          </cell>
          <cell r="P1432" t="str">
            <v>НАП</v>
          </cell>
        </row>
        <row r="1433">
          <cell r="O1433" t="str">
            <v>ЦА12-22-0054</v>
          </cell>
          <cell r="P1433" t="str">
            <v>НАП</v>
          </cell>
        </row>
        <row r="1434">
          <cell r="O1434" t="str">
            <v>ЦА12-22-0055</v>
          </cell>
          <cell r="P1434" t="str">
            <v>НАП</v>
          </cell>
        </row>
        <row r="1435">
          <cell r="O1435" t="str">
            <v>ЦА12-22-0056</v>
          </cell>
          <cell r="P1435" t="str">
            <v>Комисия за защита на личните данни</v>
          </cell>
        </row>
        <row r="1436">
          <cell r="O1436" t="str">
            <v>ЦА12-22-0057</v>
          </cell>
          <cell r="P1436" t="str">
            <v>Комисия за защита на личните данни</v>
          </cell>
        </row>
        <row r="1437">
          <cell r="O1437" t="str">
            <v>ЦА12-22-0058</v>
          </cell>
          <cell r="P1437" t="str">
            <v>НАП</v>
          </cell>
        </row>
        <row r="1438">
          <cell r="O1438" t="str">
            <v>ЦА12-22-0059</v>
          </cell>
          <cell r="P1438" t="str">
            <v>Министерство на финансите (МФ), дирекция Човешки ресурси и административно обслужване</v>
          </cell>
        </row>
        <row r="1439">
          <cell r="O1439" t="str">
            <v>ЦА12-22-0060</v>
          </cell>
          <cell r="P1439" t="str">
            <v>Министерство на финансите (МФ), дирекция Човешки ресурси и административно обслужване</v>
          </cell>
        </row>
        <row r="1440">
          <cell r="O1440" t="str">
            <v>ЦА12-22-0061</v>
          </cell>
          <cell r="P1440" t="str">
            <v>Регионална инспекция по околната среда и водите - София</v>
          </cell>
        </row>
        <row r="1441">
          <cell r="O1441" t="str">
            <v>ЦА12-22-0062</v>
          </cell>
          <cell r="P1441" t="str">
            <v>КЗП</v>
          </cell>
        </row>
        <row r="1442">
          <cell r="O1442" t="str">
            <v>ЦА12-22-0063</v>
          </cell>
          <cell r="P1442" t="str">
            <v>МО</v>
          </cell>
        </row>
        <row r="1443">
          <cell r="O1443" t="str">
            <v>ЦА12-22-0064</v>
          </cell>
          <cell r="P1443" t="str">
            <v>Агенция по приватизация и следприватизационен контрол (АПСК)</v>
          </cell>
        </row>
        <row r="1444">
          <cell r="O1444" t="str">
            <v>ЦА12-22-0065</v>
          </cell>
          <cell r="P1444" t="str">
            <v>Агенция по приватизация и следприватизационен контрол (АПСК)</v>
          </cell>
        </row>
        <row r="1445">
          <cell r="O1445" t="str">
            <v>ЦА12-22-0066</v>
          </cell>
          <cell r="P1445" t="str">
            <v>Министерство на външните работи на Република България (МВнР)</v>
          </cell>
        </row>
        <row r="1446">
          <cell r="O1446" t="str">
            <v>ЦА12-22-0067</v>
          </cell>
          <cell r="P1446" t="str">
            <v>Министерство на правосъдието (МП)</v>
          </cell>
        </row>
        <row r="1447">
          <cell r="O1447" t="str">
            <v>ЦА12-22-0068</v>
          </cell>
          <cell r="P1447" t="str">
            <v>Министерство на правосъдието (МП)</v>
          </cell>
        </row>
        <row r="1448">
          <cell r="O1448" t="str">
            <v>ЦА12-22-0069</v>
          </cell>
          <cell r="P1448" t="str">
            <v>Министерство на правосъдието (МП)</v>
          </cell>
        </row>
        <row r="1449">
          <cell r="O1449" t="str">
            <v>ЦА12-22-0070</v>
          </cell>
          <cell r="P1449" t="str">
            <v>ИАГ</v>
          </cell>
        </row>
        <row r="1450">
          <cell r="O1450" t="str">
            <v>ЦА12-22-0071</v>
          </cell>
          <cell r="P1450" t="str">
            <v>Национален център за информация и документация (НЦИД)</v>
          </cell>
        </row>
        <row r="1451">
          <cell r="O1451" t="str">
            <v>ЦА12-22-0072</v>
          </cell>
          <cell r="P1451" t="str">
            <v>Регионална здравна инспекция - Стара Загора</v>
          </cell>
        </row>
        <row r="1452">
          <cell r="O1452" t="str">
            <v>ЦА12-22-0073</v>
          </cell>
          <cell r="P1452" t="str">
            <v>Комисия за защита от дискриминация (КЗД)</v>
          </cell>
        </row>
        <row r="1453">
          <cell r="O1453" t="str">
            <v>ЦА12-22-0076</v>
          </cell>
          <cell r="P1453" t="str">
            <v>Областна дирекция "Земеделие" - Софийска област</v>
          </cell>
        </row>
        <row r="1454">
          <cell r="O1454" t="str">
            <v>ЦА12-22-0077</v>
          </cell>
          <cell r="P1454" t="str">
            <v>Администрация на Президента</v>
          </cell>
        </row>
        <row r="1455">
          <cell r="O1455" t="str">
            <v>ЦА12-22-0078</v>
          </cell>
          <cell r="P1455" t="str">
            <v>БАБХ</v>
          </cell>
        </row>
        <row r="1456">
          <cell r="O1456" t="str">
            <v>ЦА12-22-0079</v>
          </cell>
          <cell r="P1456" t="str">
            <v>МОН</v>
          </cell>
        </row>
        <row r="1457">
          <cell r="O1457" t="str">
            <v>ЦА12-22-0080</v>
          </cell>
          <cell r="P1457" t="str">
            <v>МОН</v>
          </cell>
        </row>
        <row r="1458">
          <cell r="O1458" t="str">
            <v>ЦА12-22-0081</v>
          </cell>
          <cell r="P1458" t="str">
            <v>Дипломатически институт към Министъра на външните работи</v>
          </cell>
        </row>
        <row r="1459">
          <cell r="O1459" t="str">
            <v>ЦА12-22-0082</v>
          </cell>
          <cell r="P1459" t="str">
            <v>НАПОО</v>
          </cell>
        </row>
        <row r="1460">
          <cell r="O1460" t="str">
            <v>ЦА12-22-0083</v>
          </cell>
          <cell r="P1460" t="str">
            <v>А по вписвания</v>
          </cell>
        </row>
      </sheetData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2015"/>
      <sheetName val="Аванси"/>
      <sheetName val="2014"/>
      <sheetName val="мод"/>
      <sheetName val="Възнагр."/>
      <sheetName val="% -ти"/>
      <sheetName val="Възнагр.1"/>
      <sheetName val="БД"/>
      <sheetName val="Sheet1"/>
    </sheetNames>
    <sheetDataSet>
      <sheetData sheetId="0"/>
      <sheetData sheetId="1"/>
      <sheetData sheetId="2"/>
      <sheetData sheetId="3">
        <row r="5">
          <cell r="H5">
            <v>26136</v>
          </cell>
        </row>
        <row r="6">
          <cell r="H6">
            <v>14026.91</v>
          </cell>
        </row>
        <row r="7">
          <cell r="H7">
            <v>6479.55</v>
          </cell>
        </row>
      </sheetData>
      <sheetData sheetId="4"/>
      <sheetData sheetId="5"/>
      <sheetData sheetId="6"/>
      <sheetData sheetId="7"/>
      <sheetData sheetId="8">
        <row r="15">
          <cell r="Z15" t="str">
            <v>тзпб</v>
          </cell>
        </row>
        <row r="42">
          <cell r="Z42"/>
        </row>
        <row r="43">
          <cell r="Z43"/>
        </row>
        <row r="44">
          <cell r="Z44"/>
        </row>
        <row r="45">
          <cell r="Z45"/>
        </row>
        <row r="46">
          <cell r="Z46"/>
        </row>
        <row r="47">
          <cell r="Z47"/>
        </row>
        <row r="48">
          <cell r="Z48"/>
        </row>
        <row r="49">
          <cell r="Z49"/>
        </row>
        <row r="50">
          <cell r="Z50"/>
        </row>
        <row r="51">
          <cell r="Z51"/>
        </row>
        <row r="52">
          <cell r="Z52">
            <v>0</v>
          </cell>
        </row>
        <row r="53">
          <cell r="Z53"/>
        </row>
      </sheetData>
      <sheetData sheetId="9">
        <row r="1">
          <cell r="O1" t="str">
            <v>Offiial No</v>
          </cell>
          <cell r="P1" t="str">
            <v>ContractorID</v>
          </cell>
        </row>
        <row r="2">
          <cell r="O2" t="str">
            <v>07-23-0010</v>
          </cell>
          <cell r="P2" t="str">
            <v>Асоциация на индустриалния капитал в България</v>
          </cell>
        </row>
        <row r="3">
          <cell r="O3" t="str">
            <v>07-23-0011</v>
          </cell>
          <cell r="P3" t="str">
            <v>Асоциация за подпомагане на икономическото развитие и европейската интеграция</v>
          </cell>
        </row>
        <row r="4">
          <cell r="O4" t="str">
            <v>07-23-0014</v>
          </cell>
          <cell r="P4" t="str">
            <v>Клуб "Устойчиво развитие на гражданското общество"</v>
          </cell>
        </row>
        <row r="5">
          <cell r="O5" t="str">
            <v>07-23-0017</v>
          </cell>
          <cell r="P5" t="str">
            <v>Сдружение за социално развитие и интеграция</v>
          </cell>
        </row>
        <row r="6">
          <cell r="O6" t="str">
            <v>07-23-0019</v>
          </cell>
          <cell r="P6" t="str">
            <v>Свят с равни права</v>
          </cell>
        </row>
        <row r="7">
          <cell r="O7" t="str">
            <v>07-23-0030</v>
          </cell>
          <cell r="P7" t="str">
            <v>Съюз на инвалидите в България</v>
          </cell>
        </row>
        <row r="8">
          <cell r="O8" t="str">
            <v>07-23-0044</v>
          </cell>
          <cell r="P8" t="str">
            <v>Фондация "Камчийски бряг"</v>
          </cell>
        </row>
        <row r="9">
          <cell r="O9" t="str">
            <v>07-23-0051</v>
          </cell>
          <cell r="P9" t="str">
            <v>Сдружение "Българска асоциация за управление и развитие на човешките ресурси – БАУРЧР"</v>
          </cell>
        </row>
        <row r="10">
          <cell r="O10" t="str">
            <v>07-23-0052</v>
          </cell>
          <cell r="P10" t="str">
            <v>Сдружение "Институт за социални ценнности и структури "Иван Хаджийски"</v>
          </cell>
        </row>
        <row r="11">
          <cell r="O11" t="str">
            <v>07-23-0065</v>
          </cell>
          <cell r="P11" t="str">
            <v>Сдружение "НПО Линкс"</v>
          </cell>
        </row>
        <row r="12">
          <cell r="O12" t="str">
            <v>07-23-0066</v>
          </cell>
          <cell r="P12" t="str">
            <v>Сдружение с нестопанска цел "Добруджанско аграрно и бизнес училище" (ДАБУ) – Добрич</v>
          </cell>
        </row>
        <row r="13">
          <cell r="O13" t="str">
            <v>07-23-0071</v>
          </cell>
          <cell r="P13" t="str">
            <v>Фондация за реформа в местното самоуправление</v>
          </cell>
        </row>
        <row r="14">
          <cell r="O14" t="str">
            <v>07-23-0073</v>
          </cell>
          <cell r="P14" t="str">
            <v>Сдружение "Горна Оряховица 2000"</v>
          </cell>
        </row>
        <row r="15">
          <cell r="O15" t="str">
            <v>07-23-0077</v>
          </cell>
          <cell r="P15" t="str">
            <v>Клуб "Отворено общество" – Сливен</v>
          </cell>
        </row>
        <row r="16">
          <cell r="O16" t="str">
            <v>07-23-0081</v>
          </cell>
          <cell r="P16" t="str">
            <v>Български съюз за митническо и външнотърговско обслужване</v>
          </cell>
        </row>
        <row r="17">
          <cell r="O17" t="str">
            <v>07-23-0087</v>
          </cell>
          <cell r="P17" t="str">
            <v>Ямболска търговско-промишлена палата</v>
          </cell>
        </row>
        <row r="18">
          <cell r="O18" t="str">
            <v>07-23-0088</v>
          </cell>
          <cell r="P18" t="str">
            <v>Асоциация на Българските Черноморски общини</v>
          </cell>
        </row>
        <row r="19">
          <cell r="O19" t="str">
            <v>07-23-0091</v>
          </cell>
          <cell r="P19" t="str">
            <v>Фондация "Обществен фонд – Пазарджик"</v>
          </cell>
        </row>
        <row r="20">
          <cell r="O20" t="str">
            <v>07-23-0111</v>
          </cell>
          <cell r="P20" t="str">
            <v>Агенция за регионално развитие и бизнес център СДР – Видин</v>
          </cell>
        </row>
        <row r="21">
          <cell r="O21" t="str">
            <v>07-23-0123</v>
          </cell>
          <cell r="P21" t="str">
            <v>Сдружение "Евромодел", гр. София</v>
          </cell>
        </row>
        <row r="22">
          <cell r="O22" t="str">
            <v>07-23-0133</v>
          </cell>
          <cell r="P22" t="str">
            <v>Център за икономически и социални анализи и стратегии</v>
          </cell>
        </row>
        <row r="23">
          <cell r="O23" t="str">
            <v>07-23-0141</v>
          </cell>
          <cell r="P23" t="str">
            <v>Конфедерация на работодателите и индустриалците в България КРИБ – Гласът на българския бизнес</v>
          </cell>
        </row>
        <row r="24">
          <cell r="O24" t="str">
            <v>07-23-0147</v>
          </cell>
          <cell r="P24" t="str">
            <v>Фондация "Институт за пазарна икономика"</v>
          </cell>
        </row>
        <row r="25">
          <cell r="O25" t="str">
            <v>07-23-0148</v>
          </cell>
          <cell r="P25" t="str">
            <v>Фондация "Легия за единение, възход, справедливост и креативни идеи"</v>
          </cell>
        </row>
        <row r="26">
          <cell r="O26" t="str">
            <v>07-23-0150</v>
          </cell>
          <cell r="P26" t="str">
            <v>Съюз на пивоварите в РБългария</v>
          </cell>
        </row>
        <row r="27">
          <cell r="O27" t="str">
            <v>07-23-0160</v>
          </cell>
          <cell r="P27" t="str">
            <v>Асоциация на инвеститорите</v>
          </cell>
        </row>
        <row r="28">
          <cell r="O28" t="str">
            <v>07-23-0162</v>
          </cell>
          <cell r="P28" t="str">
            <v>Конфедерация на независимите синдикати в България (КНСБ)</v>
          </cell>
        </row>
        <row r="29">
          <cell r="O29" t="str">
            <v>07-23-0164</v>
          </cell>
          <cell r="P29" t="str">
            <v>Сдружение "Екоприятели 2005"</v>
          </cell>
        </row>
        <row r="30">
          <cell r="O30" t="str">
            <v>07-23-0170</v>
          </cell>
          <cell r="P30" t="str">
            <v>Център за социални практики</v>
          </cell>
        </row>
        <row r="31">
          <cell r="O31" t="str">
            <v>07-23-0171</v>
          </cell>
          <cell r="P31" t="str">
            <v>Регионална асоциация на общини "Тракия"</v>
          </cell>
        </row>
        <row r="32">
          <cell r="O32" t="str">
            <v>07-23-0175</v>
          </cell>
          <cell r="P32" t="str">
            <v>Регионално Сдружение на Общините "Марица"</v>
          </cell>
        </row>
        <row r="33">
          <cell r="O33" t="str">
            <v>07-23-0187</v>
          </cell>
          <cell r="P33" t="str">
            <v>Индустриална стопанска асоциация Пазарджик</v>
          </cell>
        </row>
        <row r="34">
          <cell r="O34" t="str">
            <v>07-23-0188</v>
          </cell>
          <cell r="P34" t="str">
            <v>Местна агенция за икономическо развитие - Разлог</v>
          </cell>
        </row>
        <row r="35">
          <cell r="O35" t="str">
            <v>07-23-0190</v>
          </cell>
          <cell r="P35" t="str">
            <v>Фондация "Радио Нова Европа"</v>
          </cell>
        </row>
        <row r="36">
          <cell r="O36" t="str">
            <v>07-23-0210</v>
          </cell>
          <cell r="P36" t="str">
            <v>Благоевград – Младеж – Бъдеще</v>
          </cell>
        </row>
        <row r="37">
          <cell r="O37" t="str">
            <v>07-23-0213</v>
          </cell>
          <cell r="P37" t="str">
            <v>Фондация "Хоризонти"</v>
          </cell>
        </row>
        <row r="38">
          <cell r="O38" t="str">
            <v>07-23-0246</v>
          </cell>
          <cell r="P38" t="str">
            <v>Фондация "Граждани срещу насилието"</v>
          </cell>
        </row>
        <row r="39">
          <cell r="O39" t="str">
            <v>07-23-0264</v>
          </cell>
          <cell r="P39" t="str">
            <v>Център за изследване на демокрацията</v>
          </cell>
        </row>
        <row r="40">
          <cell r="O40" t="str">
            <v>07-23-0272</v>
          </cell>
          <cell r="P40" t="str">
            <v>Сдружение "Гражданска инициатива за професионално и социално подпомагане"</v>
          </cell>
        </row>
        <row r="41">
          <cell r="O41" t="str">
            <v>07-23-0279</v>
          </cell>
          <cell r="P41" t="str">
            <v>Фондация "Проф. Джон Атанасов"</v>
          </cell>
        </row>
        <row r="42">
          <cell r="O42" t="str">
            <v>07-23-0280</v>
          </cell>
          <cell r="P42" t="str">
            <v>Фондация "Надежда за ромите"</v>
          </cell>
        </row>
        <row r="43">
          <cell r="O43" t="str">
            <v>07-23-0281</v>
          </cell>
          <cell r="P43" t="str">
            <v>Национален съюз на трудово-производителните кооперации</v>
          </cell>
        </row>
        <row r="44">
          <cell r="O44" t="str">
            <v>07-23-0299</v>
          </cell>
          <cell r="P44" t="str">
            <v>Фондация "Междуетническа инициатива за човешки права"</v>
          </cell>
        </row>
        <row r="45">
          <cell r="O45" t="str">
            <v>07-23-0300</v>
          </cell>
          <cell r="P45" t="str">
            <v>Фондация "Национален съвет за журналистическа етика"</v>
          </cell>
        </row>
        <row r="46">
          <cell r="O46" t="str">
            <v>07-23-0305</v>
          </cell>
          <cell r="P46" t="str">
            <v>Национална асоциация "Правна инициатива за местно самоуправление"</v>
          </cell>
        </row>
        <row r="47">
          <cell r="O47" t="str">
            <v>07-23-0306</v>
          </cell>
          <cell r="P47" t="str">
            <v>Съюз на слепите в България</v>
          </cell>
        </row>
        <row r="48">
          <cell r="O48" t="str">
            <v>07-23-0321</v>
          </cell>
          <cell r="P48" t="str">
            <v>Търговско-промишлена палата – гр. Търговище</v>
          </cell>
        </row>
        <row r="49">
          <cell r="O49" t="str">
            <v>07-23-0326</v>
          </cell>
          <cell r="P49" t="str">
            <v>Фондация "Очи на четири лапи"</v>
          </cell>
        </row>
        <row r="50">
          <cell r="O50" t="str">
            <v>08-12-0002</v>
          </cell>
          <cell r="P50" t="str">
            <v>Сдружение “Знание” Ловеч</v>
          </cell>
        </row>
        <row r="51">
          <cell r="O51" t="str">
            <v>08-12-0012</v>
          </cell>
          <cell r="P51" t="str">
            <v>Европейски център по управление</v>
          </cell>
        </row>
        <row r="52">
          <cell r="O52" t="str">
            <v>08-12-0014</v>
          </cell>
          <cell r="P52" t="str">
            <v>Фондация “Международни градски сътрудници”</v>
          </cell>
        </row>
        <row r="53">
          <cell r="O53" t="str">
            <v>08-12-0019</v>
          </cell>
          <cell r="P53" t="str">
            <v>Фондация “Спорт”</v>
          </cell>
        </row>
        <row r="54">
          <cell r="O54" t="str">
            <v>08-12-0022</v>
          </cell>
          <cell r="P54" t="str">
            <v>Еко животновъдство</v>
          </cell>
        </row>
        <row r="55">
          <cell r="O55" t="str">
            <v>08-12-0023</v>
          </cell>
          <cell r="P55" t="str">
            <v>Асоциация “Форум”</v>
          </cell>
        </row>
        <row r="56">
          <cell r="O56" t="str">
            <v>08-12-0024</v>
          </cell>
          <cell r="P56" t="str">
            <v>Фондация "Женски алианс за развитие"</v>
          </cell>
        </row>
        <row r="57">
          <cell r="O57" t="str">
            <v>08-12-0027</v>
          </cell>
          <cell r="P57" t="str">
            <v>СНЦ “Граждански съвет за Благоевград”</v>
          </cell>
        </row>
        <row r="58">
          <cell r="O58" t="str">
            <v>08-12-0056</v>
          </cell>
          <cell r="P58" t="str">
            <v>Фондация "Асоциация за стратегически проучвания и анализи"</v>
          </cell>
        </row>
        <row r="59">
          <cell r="O59" t="str">
            <v>08-12-0059</v>
          </cell>
          <cell r="P59" t="str">
            <v>Сдружение “Гражданска инициатива и развитие Пазарджик”</v>
          </cell>
        </row>
        <row r="60">
          <cell r="O60" t="str">
            <v>08-12-0060</v>
          </cell>
          <cell r="P60" t="str">
            <v>Асоциация на българските радио – и телевизионни оператори – АБРО</v>
          </cell>
        </row>
        <row r="61">
          <cell r="O61" t="str">
            <v>08-12-0061</v>
          </cell>
          <cell r="P61" t="str">
            <v>Национално сдружение на общините в Република България (НСОРБ)</v>
          </cell>
        </row>
        <row r="62">
          <cell r="O62" t="str">
            <v>08-12-0063</v>
          </cell>
          <cell r="P62" t="str">
            <v>Сдружение Противопожарни инициативи и иновации</v>
          </cell>
        </row>
        <row r="63">
          <cell r="O63" t="str">
            <v>08-12-0064</v>
          </cell>
          <cell r="P63" t="str">
            <v>Бургаска регионална туристическа асоциация</v>
          </cell>
        </row>
        <row r="64">
          <cell r="O64" t="str">
            <v>08-12-0065</v>
          </cell>
          <cell r="P64" t="str">
            <v>Народно читалище “Джон Атанасов”</v>
          </cell>
        </row>
        <row r="65">
          <cell r="O65" t="str">
            <v>08-12-0078</v>
          </cell>
          <cell r="P65" t="str">
            <v>Фондация “Галъп Интернешънъл Институт”</v>
          </cell>
        </row>
        <row r="66">
          <cell r="O66" t="str">
            <v>08-12-0083</v>
          </cell>
          <cell r="P66" t="str">
            <v>Сдружение “Агенция за местно и регионално развитие” – Троян</v>
          </cell>
        </row>
        <row r="67">
          <cell r="O67" t="str">
            <v>08-12-0086</v>
          </cell>
          <cell r="P67" t="str">
            <v>Асоциация на българските градове и региони (АБГР)</v>
          </cell>
        </row>
        <row r="68">
          <cell r="O68" t="str">
            <v>08-12-0087</v>
          </cell>
          <cell r="P68" t="str">
            <v>Фондация “Идея”</v>
          </cell>
        </row>
        <row r="69">
          <cell r="O69" t="str">
            <v>08-12-0088</v>
          </cell>
          <cell r="P69" t="str">
            <v>Сдружение SOS Детски селища България</v>
          </cell>
        </row>
        <row r="70">
          <cell r="O70" t="str">
            <v>08-12-0091</v>
          </cell>
          <cell r="P70" t="str">
            <v>Фондация “Младежка инициатива”</v>
          </cell>
        </row>
        <row r="71">
          <cell r="O71" t="str">
            <v>08-12-0092</v>
          </cell>
          <cell r="P71" t="str">
            <v>Фондация "Помощ за самопомощ"</v>
          </cell>
        </row>
        <row r="72">
          <cell r="O72" t="str">
            <v>08-12-0096</v>
          </cell>
          <cell r="P72" t="str">
            <v>Фондация “Европейски институт”</v>
          </cell>
        </row>
        <row r="73">
          <cell r="O73" t="str">
            <v>08-12-0099</v>
          </cell>
          <cell r="P73" t="str">
            <v>Фондация “Българи”</v>
          </cell>
        </row>
        <row r="74">
          <cell r="O74" t="str">
            <v>08-12-0104</v>
          </cell>
          <cell r="P74" t="str">
            <v>Народно читалище “Х. Н. Д. Палавеев”, гр. Копривщица</v>
          </cell>
        </row>
        <row r="75">
          <cell r="O75" t="str">
            <v>08-12-0108</v>
          </cell>
          <cell r="P75" t="str">
            <v>Асоциация “Прозрачност без граници”</v>
          </cell>
        </row>
        <row r="76">
          <cell r="O76" t="str">
            <v>08-12-0111</v>
          </cell>
          <cell r="P76" t="str">
            <v>Фондация “Проинфо”</v>
          </cell>
        </row>
        <row r="77">
          <cell r="O77" t="str">
            <v>08-12-0113</v>
          </cell>
          <cell r="P77" t="str">
            <v>Фондация "БГ Шанс"</v>
          </cell>
        </row>
        <row r="78">
          <cell r="O78" t="str">
            <v>08-12-0114</v>
          </cell>
          <cell r="P78" t="str">
            <v>Регионална агенция за икономическо развитие – Благоевград</v>
          </cell>
        </row>
        <row r="79">
          <cell r="O79" t="str">
            <v>08-12-0118</v>
          </cell>
          <cell r="P79" t="str">
            <v>Фондация за прозрачни регламенти</v>
          </cell>
        </row>
        <row r="80">
          <cell r="O80" t="str">
            <v>08-12-0120</v>
          </cell>
          <cell r="P80" t="str">
            <v>СНЦ “Добросъвестност”</v>
          </cell>
        </row>
        <row r="81">
          <cell r="O81" t="str">
            <v>08-12-0123</v>
          </cell>
          <cell r="P81" t="str">
            <v>СНЦ “Клуб европейски инициативи – ИДЕА”</v>
          </cell>
        </row>
        <row r="82">
          <cell r="O82" t="str">
            <v>08-12-0129</v>
          </cell>
          <cell r="P82" t="str">
            <v>Сдружение Българска традиция, бит, култура – София</v>
          </cell>
        </row>
        <row r="83">
          <cell r="O83" t="str">
            <v>08-12-0131</v>
          </cell>
          <cell r="P83" t="str">
            <v>Сдружение “Корективи”</v>
          </cell>
        </row>
        <row r="84">
          <cell r="O84" t="str">
            <v>08-12-0132</v>
          </cell>
          <cell r="P84" t="str">
            <v>Сдружение “Асоциация Аркадия”</v>
          </cell>
        </row>
        <row r="85">
          <cell r="O85" t="str">
            <v>08-15-0001</v>
          </cell>
          <cell r="P85" t="str">
            <v>Административен съд - София-град</v>
          </cell>
        </row>
        <row r="86">
          <cell r="O86" t="str">
            <v>08-15-0003</v>
          </cell>
          <cell r="P86" t="str">
            <v>Военно-апелативен съд (ВАпС)</v>
          </cell>
        </row>
        <row r="87">
          <cell r="O87" t="str">
            <v>08-15-0004</v>
          </cell>
          <cell r="P87" t="str">
            <v>Административен съд - Видин</v>
          </cell>
        </row>
        <row r="88">
          <cell r="O88" t="str">
            <v>08-15-0006</v>
          </cell>
          <cell r="P88" t="str">
            <v>Районен съд - Хасково</v>
          </cell>
        </row>
        <row r="89">
          <cell r="O89" t="str">
            <v>08-15-0007</v>
          </cell>
          <cell r="P89" t="str">
            <v>Софийски окръжен съд</v>
          </cell>
        </row>
        <row r="90">
          <cell r="O90" t="str">
            <v>08-23-0001</v>
          </cell>
          <cell r="P90" t="str">
            <v>Национална асоциация на секретарите на общини</v>
          </cell>
        </row>
        <row r="91">
          <cell r="O91" t="str">
            <v>08-23-0003</v>
          </cell>
          <cell r="P91" t="str">
            <v>Сдружение за инициатива за развитие “Кърджали решава”</v>
          </cell>
        </row>
        <row r="92">
          <cell r="O92" t="str">
            <v>08-23-0016</v>
          </cell>
          <cell r="P92" t="str">
            <v>Агенция за енергиен мениджмънт – гр. Попово</v>
          </cell>
        </row>
        <row r="93">
          <cell r="O93" t="str">
            <v>08-23-0018</v>
          </cell>
          <cell r="P93" t="str">
            <v>Фондация “Еврика”</v>
          </cell>
        </row>
        <row r="94">
          <cell r="O94" t="str">
            <v>08-23-0021</v>
          </cell>
          <cell r="P94" t="str">
            <v>Клуб "Журналисти срещу корупцията"</v>
          </cell>
        </row>
        <row r="95">
          <cell r="O95" t="str">
            <v>08-23-0023</v>
          </cell>
          <cell r="P95" t="str">
            <v>Фондация “Електронно здравеопазване България”</v>
          </cell>
        </row>
        <row r="96">
          <cell r="O96" t="str">
            <v>08-23-0028</v>
          </cell>
          <cell r="P96" t="str">
            <v>Фондация “Атанас Буров”</v>
          </cell>
        </row>
        <row r="97">
          <cell r="O97" t="str">
            <v>08-23-0041</v>
          </cell>
          <cell r="P97" t="str">
            <v>СНЦ “Промяна”</v>
          </cell>
        </row>
        <row r="98">
          <cell r="O98" t="str">
            <v>08-23-0042</v>
          </cell>
          <cell r="P98" t="str">
            <v>Сдружение “ДНЕСС”</v>
          </cell>
        </row>
        <row r="99">
          <cell r="O99" t="str">
            <v>08-23-0045</v>
          </cell>
          <cell r="P99" t="str">
            <v>Търговско-промишлена палата – гр. Шумен</v>
          </cell>
        </row>
        <row r="100">
          <cell r="O100" t="str">
            <v>08-23-0047</v>
          </cell>
          <cell r="P100" t="str">
            <v>Българска асоциация на сомелиерите</v>
          </cell>
        </row>
        <row r="101">
          <cell r="O101" t="str">
            <v>08-23-0050</v>
          </cell>
          <cell r="P101" t="str">
            <v>Сдружение “Младежи за Благоевград”</v>
          </cell>
        </row>
        <row r="102">
          <cell r="O102" t="str">
            <v>08-23-0053</v>
          </cell>
          <cell r="P102" t="str">
            <v>Български съюз на частните предприемачи “Възраждане”</v>
          </cell>
        </row>
        <row r="103">
          <cell r="O103" t="str">
            <v>08-23-0054</v>
          </cell>
          <cell r="P103" t="str">
            <v>Асоциация на лица с интелектуални затруднения- “Вяра, Надежда, Любов”</v>
          </cell>
        </row>
        <row r="104">
          <cell r="O104" t="str">
            <v>08-23-0058</v>
          </cell>
          <cell r="P104" t="str">
            <v>Сдружение “Център за бизнес инициативи”</v>
          </cell>
        </row>
        <row r="105">
          <cell r="O105" t="str">
            <v>08-23-0080</v>
          </cell>
          <cell r="P105" t="str">
            <v>Българска стопанска камара</v>
          </cell>
        </row>
        <row r="106">
          <cell r="O106" t="str">
            <v>08-23-0085</v>
          </cell>
          <cell r="P106" t="str">
            <v>Фондация “Битие”</v>
          </cell>
        </row>
        <row r="107">
          <cell r="O107" t="str">
            <v>08-23-0093</v>
          </cell>
          <cell r="P107" t="str">
            <v>Синдикален регионален съюз КТ “Подкрепа” – гр. Варна</v>
          </cell>
        </row>
        <row r="108">
          <cell r="O108" t="str">
            <v>08-23-0095</v>
          </cell>
          <cell r="P108" t="str">
            <v>Съюз на съдиите в България</v>
          </cell>
        </row>
        <row r="109">
          <cell r="O109" t="str">
            <v>08-23-0100</v>
          </cell>
          <cell r="P109" t="str">
            <v>Център за устойчиво регионално развитие – гр. Габрово</v>
          </cell>
        </row>
        <row r="110">
          <cell r="O110" t="str">
            <v>08-23-0108</v>
          </cell>
          <cell r="P110" t="str">
            <v>СНЦ “Бизнес инкубатор – Гоце Делчев”</v>
          </cell>
        </row>
        <row r="111">
          <cell r="O111" t="str">
            <v>08-23-0110</v>
          </cell>
          <cell r="P111" t="str">
            <v>Фондация “Милениум”</v>
          </cell>
        </row>
        <row r="112">
          <cell r="O112" t="str">
            <v>08-23-0152</v>
          </cell>
          <cell r="P112" t="str">
            <v>Фондация “Модерно образование и наука”</v>
          </cell>
        </row>
        <row r="113">
          <cell r="O113" t="str">
            <v>08-23-0157</v>
          </cell>
          <cell r="P113" t="str">
            <v>Сдружение “Агенция за регионално развитие”</v>
          </cell>
        </row>
        <row r="114">
          <cell r="O114" t="str">
            <v>08-23-0161</v>
          </cell>
          <cell r="P114" t="str">
            <v>Асоциация за европейско партньорство</v>
          </cell>
        </row>
        <row r="115">
          <cell r="O115" t="str">
            <v>08-23-0191</v>
          </cell>
          <cell r="P115" t="str">
            <v>Сдружение за педагогическа и социална помощ за деца – ФИЦЕ</v>
          </cell>
        </row>
        <row r="116">
          <cell r="O116" t="str">
            <v>08-23-0193</v>
          </cell>
          <cell r="P116" t="str">
            <v>Фондация “Асоциация за развитие на туризма и занаятите – Българско Възраждане”</v>
          </cell>
        </row>
        <row r="117">
          <cell r="O117" t="str">
            <v>08-23-0195</v>
          </cell>
          <cell r="P117" t="str">
            <v>Фондация “Център за икономическо развитие”</v>
          </cell>
        </row>
        <row r="118">
          <cell r="O118" t="str">
            <v>08-23-0202</v>
          </cell>
          <cell r="P118" t="str">
            <v>Сдружение “Толерантност”</v>
          </cell>
        </row>
        <row r="119">
          <cell r="O119" t="str">
            <v>08-23-0207</v>
          </cell>
          <cell r="P119" t="str">
            <v>Асоциация “Хоризонти”</v>
          </cell>
        </row>
        <row r="120">
          <cell r="O120" t="str">
            <v>08-23-0213</v>
          </cell>
          <cell r="P120" t="str">
            <v>Сдружение “Център за младежки инициативи”</v>
          </cell>
        </row>
        <row r="121">
          <cell r="O121" t="str">
            <v>08-23-0217</v>
          </cell>
          <cell r="P121" t="str">
            <v>Фондация “Солидарност и подкрепа”</v>
          </cell>
        </row>
        <row r="122">
          <cell r="O122" t="str">
            <v>08-23-0240</v>
          </cell>
          <cell r="P122" t="str">
            <v>Сдружение “Добротворство”</v>
          </cell>
        </row>
        <row r="123">
          <cell r="O123" t="str">
            <v>08-23-0244</v>
          </cell>
          <cell r="P123" t="str">
            <v>Търговско-промишлена палата – гр. Хасково</v>
          </cell>
        </row>
        <row r="124">
          <cell r="O124" t="str">
            <v>08-23-0247</v>
          </cell>
          <cell r="P124" t="str">
            <v>Фондация “Стратос”</v>
          </cell>
        </row>
        <row r="125">
          <cell r="O125" t="str">
            <v>08-23-0272</v>
          </cell>
          <cell r="P125" t="str">
            <v>Сдружение “Болкан Асист”</v>
          </cell>
        </row>
        <row r="126">
          <cell r="O126" t="str">
            <v>08-23-0283</v>
          </cell>
          <cell r="P126" t="str">
            <v>Регионален младежки парламент – гр. Кърджали</v>
          </cell>
        </row>
        <row r="127">
          <cell r="O127" t="str">
            <v>08-23-0288</v>
          </cell>
          <cell r="P127" t="str">
            <v>Варненски свободен университет</v>
          </cell>
        </row>
        <row r="128">
          <cell r="O128" t="str">
            <v>08-23-0289</v>
          </cell>
          <cell r="P128" t="str">
            <v>Алианс за правно взаимодействие</v>
          </cell>
        </row>
        <row r="129">
          <cell r="O129" t="str">
            <v>08-23-0296</v>
          </cell>
          <cell r="P129" t="str">
            <v>Сдружение “Добърско”</v>
          </cell>
        </row>
        <row r="130">
          <cell r="O130" t="str">
            <v>08-23-0302</v>
          </cell>
          <cell r="P130" t="str">
            <v>Асоциация “Човешки права – стъпка по стъпка”</v>
          </cell>
        </row>
        <row r="131">
          <cell r="O131" t="str">
            <v>08-23-0306</v>
          </cell>
          <cell r="P131" t="str">
            <v>Търговско-промишлена палата – гр. Враца</v>
          </cell>
        </row>
        <row r="132">
          <cell r="O132" t="str">
            <v>08-23-0317</v>
          </cell>
          <cell r="P132" t="str">
            <v>Българска туристическа камара</v>
          </cell>
        </row>
        <row r="133">
          <cell r="O133" t="str">
            <v>08-23-0325</v>
          </cell>
          <cell r="P133" t="str">
            <v>Фондация “Агенция за социално-икономически анализи”</v>
          </cell>
        </row>
        <row r="134">
          <cell r="O134" t="str">
            <v>08-23-0342</v>
          </cell>
          <cell r="P134" t="str">
            <v>Американски университет в България</v>
          </cell>
        </row>
        <row r="135">
          <cell r="O135" t="str">
            <v>08-23-0343</v>
          </cell>
          <cell r="P135" t="str">
            <v>Българско сдружение за личностна алтернатива</v>
          </cell>
        </row>
        <row r="136">
          <cell r="O136" t="str">
            <v>08-23-0349</v>
          </cell>
          <cell r="P136" t="str">
            <v>Информационен център на НАТО в София</v>
          </cell>
        </row>
        <row r="137">
          <cell r="O137" t="str">
            <v>08-23-0361</v>
          </cell>
          <cell r="P137" t="str">
            <v>СНЦ “ За бъдещето на Об-на Ветрино”</v>
          </cell>
        </row>
        <row r="138">
          <cell r="O138" t="str">
            <v>08-23-0362</v>
          </cell>
          <cell r="P138" t="str">
            <v>Народно читалище “Култура и знание”</v>
          </cell>
        </row>
        <row r="139">
          <cell r="O139" t="str">
            <v>08-23-0370</v>
          </cell>
          <cell r="P139" t="str">
            <v>Сдружение “Център за младежки дейности – Надежда” (ЦМДН)</v>
          </cell>
        </row>
        <row r="140">
          <cell r="O140" t="str">
            <v>08-23-0381</v>
          </cell>
          <cell r="P140" t="str">
            <v>Фондация “Вида”</v>
          </cell>
        </row>
        <row r="141">
          <cell r="O141" t="str">
            <v>08-23-0396</v>
          </cell>
          <cell r="P141" t="str">
            <v>Европейски колеж по икономика и управление</v>
          </cell>
        </row>
        <row r="142">
          <cell r="O142" t="str">
            <v>08-23-0403</v>
          </cell>
          <cell r="P142" t="str">
            <v>Сдружение “Природа назаем”</v>
          </cell>
        </row>
        <row r="143">
          <cell r="O143" t="str">
            <v>08-23-0411</v>
          </cell>
          <cell r="P143" t="str">
            <v>Камара на данъчните съветници в България</v>
          </cell>
        </row>
        <row r="144">
          <cell r="O144" t="str">
            <v>10-13-0009</v>
          </cell>
          <cell r="P144" t="str">
            <v>Национален фонд "Култура"</v>
          </cell>
        </row>
        <row r="145">
          <cell r="O145" t="str">
            <v>10-16-0001</v>
          </cell>
          <cell r="P145" t="str">
            <v>ОА Кърджали</v>
          </cell>
        </row>
        <row r="146">
          <cell r="O146" t="str">
            <v>10-16-0005</v>
          </cell>
          <cell r="P146" t="str">
            <v>Об-на Аксаково</v>
          </cell>
        </row>
        <row r="147">
          <cell r="O147" t="str">
            <v>10-16-0010</v>
          </cell>
          <cell r="P147" t="str">
            <v>Об-на Троян</v>
          </cell>
        </row>
        <row r="148">
          <cell r="O148" t="str">
            <v>10-16-0013</v>
          </cell>
          <cell r="P148" t="str">
            <v>Об-на Мадан</v>
          </cell>
        </row>
        <row r="149">
          <cell r="O149" t="str">
            <v>10-16-0016</v>
          </cell>
          <cell r="P149" t="str">
            <v>Министерски съвет (МС)</v>
          </cell>
        </row>
        <row r="150">
          <cell r="O150" t="str">
            <v>10-16-0019</v>
          </cell>
          <cell r="P150" t="str">
            <v>Об-на Бургас</v>
          </cell>
        </row>
        <row r="151">
          <cell r="O151" t="str">
            <v>10-16-0021</v>
          </cell>
          <cell r="P151" t="str">
            <v>Об-на Аврен</v>
          </cell>
        </row>
        <row r="152">
          <cell r="O152" t="str">
            <v>10-16-0024</v>
          </cell>
          <cell r="P152" t="str">
            <v>ОА Стара Загора</v>
          </cell>
        </row>
        <row r="153">
          <cell r="O153" t="str">
            <v>10-16-0028</v>
          </cell>
          <cell r="P153" t="str">
            <v>Об-на Симитли</v>
          </cell>
        </row>
        <row r="154">
          <cell r="O154" t="str">
            <v>10-16-0036</v>
          </cell>
          <cell r="P154" t="str">
            <v>Об-на Бобошево</v>
          </cell>
        </row>
        <row r="155">
          <cell r="O155" t="str">
            <v>10-16-0048</v>
          </cell>
          <cell r="P155" t="str">
            <v>Министерство на финансите (МФ), дирекция Държавен дълг и финансови пазари</v>
          </cell>
        </row>
        <row r="156">
          <cell r="O156" t="str">
            <v>10-16-0061</v>
          </cell>
          <cell r="P156" t="str">
            <v>Национална комисия за борба с трафика на хора</v>
          </cell>
        </row>
        <row r="157">
          <cell r="O157" t="str">
            <v>10-16-0063</v>
          </cell>
          <cell r="P157" t="str">
            <v>Министерство на вътрешните работи - Главна дирекция "Национална полиция"</v>
          </cell>
        </row>
        <row r="158">
          <cell r="O158" t="str">
            <v>10-21-0004</v>
          </cell>
          <cell r="P158" t="str">
            <v>Об-на Пловдив</v>
          </cell>
        </row>
        <row r="159">
          <cell r="O159" t="str">
            <v>10-21-0008</v>
          </cell>
          <cell r="P159" t="str">
            <v>ОА Благоевград</v>
          </cell>
        </row>
        <row r="160">
          <cell r="O160" t="str">
            <v>10-21-0010</v>
          </cell>
          <cell r="P160" t="str">
            <v>Об-на Котел</v>
          </cell>
        </row>
        <row r="161">
          <cell r="O161" t="str">
            <v>10-21-0012</v>
          </cell>
          <cell r="P161" t="str">
            <v>Столична Об-на</v>
          </cell>
        </row>
        <row r="162">
          <cell r="O162" t="str">
            <v>10-21-0034</v>
          </cell>
          <cell r="P162" t="str">
            <v>Об-на Шумен</v>
          </cell>
        </row>
        <row r="163">
          <cell r="O163" t="str">
            <v>10-21-0035</v>
          </cell>
          <cell r="P163" t="str">
            <v>Об-на Варна</v>
          </cell>
        </row>
        <row r="164">
          <cell r="O164" t="str">
            <v>10-24-0001</v>
          </cell>
          <cell r="P164" t="str">
            <v>Върховен административен съд (ВАС)</v>
          </cell>
        </row>
        <row r="165">
          <cell r="O165" t="str">
            <v>10-24-0002</v>
          </cell>
          <cell r="P165" t="str">
            <v>Прокуратура на РБългария</v>
          </cell>
        </row>
        <row r="166">
          <cell r="O166" t="str">
            <v>10-24-0003</v>
          </cell>
          <cell r="P166" t="str">
            <v>Министерство на правосъдието (МП)</v>
          </cell>
        </row>
        <row r="167">
          <cell r="O167" t="str">
            <v>10-25-0002</v>
          </cell>
          <cell r="P167" t="str">
            <v>Об-на Казанлък</v>
          </cell>
        </row>
        <row r="168">
          <cell r="O168" t="str">
            <v>10-25-0005</v>
          </cell>
          <cell r="P168" t="str">
            <v>Об-на Кричим</v>
          </cell>
        </row>
        <row r="169">
          <cell r="O169" t="str">
            <v>10-25-0006</v>
          </cell>
          <cell r="P169" t="str">
            <v>Об-на Първомай</v>
          </cell>
        </row>
        <row r="170">
          <cell r="O170" t="str">
            <v>10-25-0007</v>
          </cell>
          <cell r="P170" t="str">
            <v>Министерство на вътрешните работи (МВР)</v>
          </cell>
        </row>
        <row r="171">
          <cell r="O171" t="str">
            <v>10-25-0008</v>
          </cell>
          <cell r="P171" t="str">
            <v>Об-на Банско</v>
          </cell>
        </row>
        <row r="172">
          <cell r="O172" t="str">
            <v>10-25-0009</v>
          </cell>
          <cell r="P172" t="str">
            <v>Об-на Марица</v>
          </cell>
        </row>
        <row r="173">
          <cell r="O173" t="str">
            <v>10-25-0010</v>
          </cell>
          <cell r="P173" t="str">
            <v>ОА Смолян</v>
          </cell>
        </row>
        <row r="174">
          <cell r="O174" t="str">
            <v>10-25-0011</v>
          </cell>
          <cell r="P174" t="str">
            <v>Об-на Габрово</v>
          </cell>
        </row>
        <row r="175">
          <cell r="O175" t="str">
            <v>10-25-0012</v>
          </cell>
          <cell r="P175" t="str">
            <v>Об-на Две могили</v>
          </cell>
        </row>
        <row r="176">
          <cell r="O176" t="str">
            <v>10-25-0014</v>
          </cell>
          <cell r="P176" t="str">
            <v>ОА Благоевград</v>
          </cell>
        </row>
        <row r="177">
          <cell r="O177" t="str">
            <v>10-25-0017</v>
          </cell>
          <cell r="P177" t="str">
            <v>Об-на Тетевен</v>
          </cell>
        </row>
        <row r="178">
          <cell r="O178" t="str">
            <v>10-25-0019</v>
          </cell>
          <cell r="P178" t="str">
            <v>ОА Разград</v>
          </cell>
        </row>
        <row r="179">
          <cell r="O179" t="str">
            <v>10-25-0028</v>
          </cell>
          <cell r="P179" t="str">
            <v>Об-на Варна</v>
          </cell>
        </row>
        <row r="180">
          <cell r="O180" t="str">
            <v>10-31-0001</v>
          </cell>
          <cell r="P180" t="str">
            <v>АГКК</v>
          </cell>
        </row>
        <row r="181">
          <cell r="O181" t="str">
            <v>10-31-0003</v>
          </cell>
          <cell r="P181" t="str">
            <v>НАП</v>
          </cell>
        </row>
        <row r="182">
          <cell r="O182" t="str">
            <v>10-31-0004</v>
          </cell>
          <cell r="P182" t="str">
            <v>НАП</v>
          </cell>
        </row>
        <row r="183">
          <cell r="O183" t="str">
            <v>10-31-0007</v>
          </cell>
          <cell r="P183" t="str">
            <v>МРР</v>
          </cell>
        </row>
        <row r="184">
          <cell r="O184" t="str">
            <v>10-31-0010</v>
          </cell>
          <cell r="P184" t="str">
            <v>А по вписвания</v>
          </cell>
        </row>
        <row r="185">
          <cell r="O185" t="str">
            <v>10-31-0019</v>
          </cell>
          <cell r="P185" t="str">
            <v>Български институт по метрология (БИМ)</v>
          </cell>
        </row>
        <row r="186">
          <cell r="O186" t="str">
            <v>11-11-0001</v>
          </cell>
          <cell r="P186" t="str">
            <v>Държавна агенция "Архиви"</v>
          </cell>
        </row>
        <row r="187">
          <cell r="O187" t="str">
            <v>11-11-0002</v>
          </cell>
          <cell r="P187" t="str">
            <v>БАБХ</v>
          </cell>
        </row>
        <row r="188">
          <cell r="O188" t="str">
            <v>11-11-0006</v>
          </cell>
          <cell r="P188" t="str">
            <v>МОН</v>
          </cell>
        </row>
        <row r="189">
          <cell r="O189" t="str">
            <v>11-13-0003</v>
          </cell>
          <cell r="P189" t="str">
            <v>МИЕ</v>
          </cell>
        </row>
        <row r="190">
          <cell r="O190" t="str">
            <v>11-13-0005</v>
          </cell>
          <cell r="P190" t="str">
            <v>Държавна агенция "Архиви"</v>
          </cell>
        </row>
        <row r="191">
          <cell r="O191" t="str">
            <v>11-13-0006</v>
          </cell>
          <cell r="P191" t="str">
            <v>Министерство на външните работи на Република България (МВнР)</v>
          </cell>
        </row>
        <row r="192">
          <cell r="O192" t="str">
            <v>11-13-0008</v>
          </cell>
          <cell r="P192" t="str">
            <v>ИАГ</v>
          </cell>
        </row>
        <row r="193">
          <cell r="O193" t="str">
            <v>11-13-0009</v>
          </cell>
          <cell r="P193" t="str">
            <v>МОН</v>
          </cell>
        </row>
        <row r="194">
          <cell r="O194" t="str">
            <v>11-13-0012</v>
          </cell>
          <cell r="P194" t="str">
            <v>Български институт по метрология (БИМ)</v>
          </cell>
        </row>
        <row r="195">
          <cell r="O195" t="str">
            <v>11-13-0013</v>
          </cell>
          <cell r="P195" t="str">
            <v>МФ, д-я МФИС</v>
          </cell>
        </row>
        <row r="196">
          <cell r="O196" t="str">
            <v>11-13-0014</v>
          </cell>
          <cell r="P196" t="str">
            <v>ИА по лозата и виното</v>
          </cell>
        </row>
        <row r="197">
          <cell r="O197" t="str">
            <v>11-13-0015</v>
          </cell>
          <cell r="P197" t="str">
            <v>МРР</v>
          </cell>
        </row>
        <row r="198">
          <cell r="O198" t="str">
            <v>11-13-0020</v>
          </cell>
          <cell r="P198" t="str">
            <v>Министерски съвет (МС)</v>
          </cell>
        </row>
        <row r="199">
          <cell r="O199" t="str">
            <v>11-13-0021</v>
          </cell>
          <cell r="P199" t="str">
            <v>МОН</v>
          </cell>
        </row>
        <row r="200">
          <cell r="O200" t="str">
            <v>11-15-0001</v>
          </cell>
          <cell r="P200" t="str">
            <v>Министерство на правосъдието (МП)</v>
          </cell>
        </row>
        <row r="201">
          <cell r="O201" t="str">
            <v>11-15-0002</v>
          </cell>
          <cell r="P201" t="str">
            <v>Прокуратура на РБългария</v>
          </cell>
        </row>
        <row r="202">
          <cell r="O202" t="str">
            <v>11-15-0003</v>
          </cell>
          <cell r="P202" t="str">
            <v>Върховен административен съд (ВАС)</v>
          </cell>
        </row>
        <row r="203">
          <cell r="O203" t="str">
            <v>11-15-0005</v>
          </cell>
          <cell r="P203" t="str">
            <v>Висш съдебен съвет (ВСС)</v>
          </cell>
        </row>
        <row r="204">
          <cell r="O204" t="str">
            <v>11-24-0001</v>
          </cell>
          <cell r="P204" t="str">
            <v>Административен съд - Добрич</v>
          </cell>
        </row>
        <row r="205">
          <cell r="O205" t="str">
            <v>11-24-0005</v>
          </cell>
          <cell r="P205" t="str">
            <v>Окръжен съд Пазарджик</v>
          </cell>
        </row>
        <row r="206">
          <cell r="O206" t="str">
            <v>12-11-0001</v>
          </cell>
          <cell r="P206" t="str">
            <v>Об-на Харманли</v>
          </cell>
        </row>
        <row r="207">
          <cell r="O207" t="str">
            <v>12-11-0002</v>
          </cell>
          <cell r="P207" t="str">
            <v>Об-на Силистра</v>
          </cell>
        </row>
        <row r="208">
          <cell r="O208" t="str">
            <v>12-11-0003</v>
          </cell>
          <cell r="P208" t="str">
            <v>Об-на Кърджали</v>
          </cell>
        </row>
        <row r="209">
          <cell r="O209" t="str">
            <v>12-11-0004</v>
          </cell>
          <cell r="P209" t="str">
            <v>Об-на Троян</v>
          </cell>
        </row>
        <row r="210">
          <cell r="O210" t="str">
            <v>12-11-0005</v>
          </cell>
          <cell r="P210" t="str">
            <v>Об-на Девин</v>
          </cell>
        </row>
        <row r="211">
          <cell r="O211" t="str">
            <v>12-11-0006</v>
          </cell>
          <cell r="P211" t="str">
            <v>Об-на Попово</v>
          </cell>
        </row>
        <row r="212">
          <cell r="O212" t="str">
            <v>12-11-0008</v>
          </cell>
          <cell r="P212" t="str">
            <v>Об-на Смядово</v>
          </cell>
        </row>
        <row r="213">
          <cell r="O213" t="str">
            <v>12-11-0009</v>
          </cell>
          <cell r="P213" t="str">
            <v>Об-на Стралджа</v>
          </cell>
        </row>
        <row r="214">
          <cell r="O214" t="str">
            <v>12-11-0010</v>
          </cell>
          <cell r="P214" t="str">
            <v>Об-на Приморско</v>
          </cell>
        </row>
        <row r="215">
          <cell r="O215" t="str">
            <v>12-11-0011</v>
          </cell>
          <cell r="P215" t="str">
            <v>Об-на Бургас</v>
          </cell>
        </row>
        <row r="216">
          <cell r="O216" t="str">
            <v>12-11-0012</v>
          </cell>
          <cell r="P216" t="str">
            <v>Об-на Тутракан</v>
          </cell>
        </row>
        <row r="217">
          <cell r="O217" t="str">
            <v>12-11-0013</v>
          </cell>
          <cell r="P217" t="str">
            <v>Об-на Казанлък</v>
          </cell>
        </row>
        <row r="218">
          <cell r="O218" t="str">
            <v>12-11-0014</v>
          </cell>
          <cell r="P218" t="str">
            <v>Об-на Драгоман</v>
          </cell>
        </row>
        <row r="219">
          <cell r="O219" t="str">
            <v>12-11-0015</v>
          </cell>
          <cell r="P219" t="str">
            <v>Об-на Кюстендил</v>
          </cell>
        </row>
        <row r="220">
          <cell r="O220" t="str">
            <v>12-11-0016</v>
          </cell>
          <cell r="P220" t="str">
            <v>Об-на Неделино</v>
          </cell>
        </row>
        <row r="221">
          <cell r="O221" t="str">
            <v>12-11-0017</v>
          </cell>
          <cell r="P221" t="str">
            <v>Столична Об-на</v>
          </cell>
        </row>
        <row r="222">
          <cell r="O222" t="str">
            <v>12-11-0018</v>
          </cell>
          <cell r="P222" t="str">
            <v>Об-на Чепеларе</v>
          </cell>
        </row>
        <row r="223">
          <cell r="O223" t="str">
            <v>12-11-0019</v>
          </cell>
          <cell r="P223" t="str">
            <v>Об-на Стрелча</v>
          </cell>
        </row>
        <row r="224">
          <cell r="O224" t="str">
            <v>12-11-0020</v>
          </cell>
          <cell r="P224" t="str">
            <v>Об-на Гулянци</v>
          </cell>
        </row>
        <row r="225">
          <cell r="O225" t="str">
            <v>12-11-0021</v>
          </cell>
          <cell r="P225" t="str">
            <v>Об-на Минерални бани</v>
          </cell>
        </row>
        <row r="226">
          <cell r="O226" t="str">
            <v>12-11-0022</v>
          </cell>
          <cell r="P226" t="str">
            <v>Об-на Левски</v>
          </cell>
        </row>
        <row r="227">
          <cell r="O227" t="str">
            <v>12-11-0023</v>
          </cell>
          <cell r="P227" t="str">
            <v>Об-на Асеновград</v>
          </cell>
        </row>
        <row r="228">
          <cell r="O228" t="str">
            <v>12-11-0024</v>
          </cell>
          <cell r="P228" t="str">
            <v>Об-на Червен бряг</v>
          </cell>
        </row>
        <row r="229">
          <cell r="O229" t="str">
            <v>12-11-0025</v>
          </cell>
          <cell r="P229" t="str">
            <v>Об-на Смолян</v>
          </cell>
        </row>
        <row r="230">
          <cell r="O230" t="str">
            <v>12-11-0026</v>
          </cell>
          <cell r="P230" t="str">
            <v>Об-на Бобов Дол</v>
          </cell>
        </row>
        <row r="231">
          <cell r="O231" t="str">
            <v>12-11-0027</v>
          </cell>
          <cell r="P231" t="str">
            <v>Об-на Белово</v>
          </cell>
        </row>
        <row r="232">
          <cell r="O232" t="str">
            <v>12-11-0028</v>
          </cell>
          <cell r="P232" t="str">
            <v>Об-на Садово</v>
          </cell>
        </row>
        <row r="233">
          <cell r="O233" t="str">
            <v>12-11-0029</v>
          </cell>
          <cell r="P233" t="str">
            <v>Об-на Златица</v>
          </cell>
        </row>
        <row r="234">
          <cell r="O234" t="str">
            <v>12-11-0030</v>
          </cell>
          <cell r="P234" t="str">
            <v>Об-на Свиленград</v>
          </cell>
        </row>
        <row r="235">
          <cell r="O235" t="str">
            <v>12-11-0031</v>
          </cell>
          <cell r="P235" t="str">
            <v>Об-на Горна Малина</v>
          </cell>
        </row>
        <row r="236">
          <cell r="O236" t="str">
            <v>12-11-0032</v>
          </cell>
          <cell r="P236" t="str">
            <v>Об-на Враца</v>
          </cell>
        </row>
        <row r="237">
          <cell r="O237" t="str">
            <v>12-11-0033</v>
          </cell>
          <cell r="P237" t="str">
            <v>Об-на Пазарджик</v>
          </cell>
        </row>
        <row r="238">
          <cell r="O238" t="str">
            <v>12-11-0034</v>
          </cell>
          <cell r="P238" t="str">
            <v>Об-на Айтос</v>
          </cell>
        </row>
        <row r="239">
          <cell r="O239" t="str">
            <v>12-11-0035</v>
          </cell>
          <cell r="P239" t="str">
            <v>Об-на Ловеч</v>
          </cell>
        </row>
        <row r="240">
          <cell r="O240" t="str">
            <v>12-11-0036</v>
          </cell>
          <cell r="P240" t="str">
            <v>Об-на Дулово</v>
          </cell>
        </row>
        <row r="241">
          <cell r="O241" t="str">
            <v>12-11-0037</v>
          </cell>
          <cell r="P241" t="str">
            <v>Об-на Рудозем</v>
          </cell>
        </row>
        <row r="242">
          <cell r="O242" t="str">
            <v>12-11-0038</v>
          </cell>
          <cell r="P242" t="str">
            <v>Об-на Перущица</v>
          </cell>
        </row>
        <row r="243">
          <cell r="O243" t="str">
            <v>12-11-0039</v>
          </cell>
          <cell r="P243" t="str">
            <v>Об-на Бяла Слатина</v>
          </cell>
        </row>
        <row r="244">
          <cell r="O244" t="str">
            <v>12-11-0041</v>
          </cell>
          <cell r="P244" t="str">
            <v>Об-на Дългопол</v>
          </cell>
        </row>
        <row r="245">
          <cell r="O245" t="str">
            <v>12-11-0043</v>
          </cell>
          <cell r="P245" t="str">
            <v>Об-на Брацигово</v>
          </cell>
        </row>
        <row r="246">
          <cell r="O246" t="str">
            <v>12-11-0044</v>
          </cell>
          <cell r="P246" t="str">
            <v>Об-на Карлово</v>
          </cell>
        </row>
        <row r="247">
          <cell r="O247" t="str">
            <v>12-11-0045</v>
          </cell>
          <cell r="P247" t="str">
            <v>Об-на Долна Митрополия</v>
          </cell>
        </row>
        <row r="248">
          <cell r="O248" t="str">
            <v>12-11-0046</v>
          </cell>
          <cell r="P248" t="str">
            <v>Об-на Елена</v>
          </cell>
        </row>
        <row r="249">
          <cell r="O249" t="str">
            <v>12-11-0047</v>
          </cell>
          <cell r="P249" t="str">
            <v>Об-на Бяла</v>
          </cell>
        </row>
        <row r="250">
          <cell r="O250" t="str">
            <v>12-11-0048</v>
          </cell>
          <cell r="P250" t="str">
            <v>Об-на Плевен</v>
          </cell>
        </row>
        <row r="251">
          <cell r="O251" t="str">
            <v>12-11-0049</v>
          </cell>
          <cell r="P251" t="str">
            <v>Об-на Върбица</v>
          </cell>
        </row>
        <row r="252">
          <cell r="O252" t="str">
            <v>12-11-0050</v>
          </cell>
          <cell r="P252" t="str">
            <v>Об-на Балчик</v>
          </cell>
        </row>
        <row r="253">
          <cell r="O253" t="str">
            <v>12-11-0051</v>
          </cell>
          <cell r="P253" t="str">
            <v>Об-на Перник</v>
          </cell>
        </row>
        <row r="254">
          <cell r="O254" t="str">
            <v>12-11-0052</v>
          </cell>
          <cell r="P254" t="str">
            <v>Об-на Бяла</v>
          </cell>
        </row>
        <row r="255">
          <cell r="O255" t="str">
            <v>12-11-0053</v>
          </cell>
          <cell r="P255" t="str">
            <v>Об-на Сливница</v>
          </cell>
        </row>
        <row r="256">
          <cell r="O256" t="str">
            <v>12-11-0054</v>
          </cell>
          <cell r="P256" t="str">
            <v>Об-на Банско</v>
          </cell>
        </row>
        <row r="257">
          <cell r="O257" t="str">
            <v>12-11-0055</v>
          </cell>
          <cell r="P257" t="str">
            <v>Об-на Марица</v>
          </cell>
        </row>
        <row r="258">
          <cell r="O258" t="str">
            <v>12-11-0056</v>
          </cell>
          <cell r="P258" t="str">
            <v>Об-на Дупница</v>
          </cell>
        </row>
        <row r="259">
          <cell r="O259" t="str">
            <v>12-11-0057</v>
          </cell>
          <cell r="P259" t="str">
            <v>Об-на Самоков</v>
          </cell>
        </row>
        <row r="260">
          <cell r="O260" t="str">
            <v>12-11-0058</v>
          </cell>
          <cell r="P260" t="str">
            <v>Об-на Симитли</v>
          </cell>
        </row>
        <row r="261">
          <cell r="O261" t="str">
            <v>12-11-0059</v>
          </cell>
          <cell r="P261" t="str">
            <v>Об-на Видин</v>
          </cell>
        </row>
        <row r="262">
          <cell r="O262" t="str">
            <v>12-11-0060</v>
          </cell>
          <cell r="P262" t="str">
            <v>Об-на Хасково</v>
          </cell>
        </row>
        <row r="263">
          <cell r="O263" t="str">
            <v>12-11-0061</v>
          </cell>
          <cell r="P263" t="str">
            <v>Об-на Тополовград</v>
          </cell>
        </row>
        <row r="264">
          <cell r="O264" t="str">
            <v>12-11-0062</v>
          </cell>
          <cell r="P264" t="str">
            <v>Об-на Криводол</v>
          </cell>
        </row>
        <row r="265">
          <cell r="O265" t="str">
            <v>12-11-0063</v>
          </cell>
          <cell r="P265" t="str">
            <v>Об-на Радомир</v>
          </cell>
        </row>
        <row r="266">
          <cell r="O266" t="str">
            <v>12-11-0064</v>
          </cell>
          <cell r="P266" t="str">
            <v>Об-на Кресна</v>
          </cell>
        </row>
        <row r="267">
          <cell r="O267" t="str">
            <v>12-11-0065</v>
          </cell>
          <cell r="P267" t="str">
            <v>Об-на Чавдар</v>
          </cell>
        </row>
        <row r="268">
          <cell r="O268" t="str">
            <v>12-15-0001</v>
          </cell>
          <cell r="P268" t="str">
            <v>Софийски градски съд</v>
          </cell>
        </row>
        <row r="269">
          <cell r="O269" t="str">
            <v>12-15-0002</v>
          </cell>
          <cell r="P269" t="str">
            <v>Административен съд - Ямбол</v>
          </cell>
        </row>
        <row r="270">
          <cell r="O270" t="str">
            <v>12-24-0001</v>
          </cell>
          <cell r="P270" t="str">
            <v>Административен съд - Плевен</v>
          </cell>
        </row>
        <row r="271">
          <cell r="O271" t="str">
            <v>12-24-0002</v>
          </cell>
          <cell r="P271" t="str">
            <v>АС - Велико Търново</v>
          </cell>
        </row>
        <row r="272">
          <cell r="O272" t="str">
            <v>12-24-0005</v>
          </cell>
          <cell r="P272" t="str">
            <v>Административен съд - Хасково</v>
          </cell>
        </row>
        <row r="273">
          <cell r="O273" t="str">
            <v>12-32-0001</v>
          </cell>
          <cell r="P273" t="str">
            <v>Агенция за устойчиво енергийно развитие</v>
          </cell>
        </row>
        <row r="274">
          <cell r="O274" t="str">
            <v>12-32-0002</v>
          </cell>
          <cell r="P274" t="str">
            <v>МО</v>
          </cell>
        </row>
        <row r="275">
          <cell r="O275" t="str">
            <v>12-32-0003</v>
          </cell>
          <cell r="P275" t="str">
            <v>МРР</v>
          </cell>
        </row>
        <row r="276">
          <cell r="O276" t="str">
            <v>12-32-0004</v>
          </cell>
          <cell r="P276" t="str">
            <v>Патентно ведомство на РБългария</v>
          </cell>
        </row>
        <row r="277">
          <cell r="O277" t="str">
            <v>12-32-0009</v>
          </cell>
          <cell r="P277" t="str">
            <v>ГД "ГВА"</v>
          </cell>
        </row>
        <row r="278">
          <cell r="O278" t="str">
            <v>12-32-0013</v>
          </cell>
          <cell r="P278" t="str">
            <v>АГКК</v>
          </cell>
        </row>
        <row r="279">
          <cell r="O279" t="str">
            <v>12-32-0018</v>
          </cell>
          <cell r="P279" t="str">
            <v>ИА "Електронни съобщителни мрежи и информационни системи" (ИА ЕСМИС)</v>
          </cell>
        </row>
        <row r="280">
          <cell r="O280" t="str">
            <v>13-11-0001</v>
          </cell>
          <cell r="P280" t="str">
            <v>Об-на Угърчин</v>
          </cell>
        </row>
        <row r="281">
          <cell r="O281" t="str">
            <v>13-11-0002</v>
          </cell>
          <cell r="P281" t="str">
            <v>Об-на Павликени</v>
          </cell>
        </row>
        <row r="282">
          <cell r="O282" t="str">
            <v>13-11-0003</v>
          </cell>
          <cell r="P282" t="str">
            <v>Об-на Никола Козлево</v>
          </cell>
        </row>
        <row r="283">
          <cell r="O283" t="str">
            <v>13-11-0004</v>
          </cell>
          <cell r="P283" t="str">
            <v>Об-на Кричим</v>
          </cell>
        </row>
        <row r="284">
          <cell r="O284" t="str">
            <v>13-11-0005</v>
          </cell>
          <cell r="P284" t="str">
            <v>Об-на Кнежа</v>
          </cell>
        </row>
        <row r="285">
          <cell r="O285" t="str">
            <v>13-11-0006</v>
          </cell>
          <cell r="P285" t="str">
            <v>Об-на Съединение</v>
          </cell>
        </row>
        <row r="286">
          <cell r="O286" t="str">
            <v>13-11-0007</v>
          </cell>
          <cell r="P286" t="str">
            <v>Об-на Чупрене</v>
          </cell>
        </row>
        <row r="287">
          <cell r="O287" t="str">
            <v>13-11-0008</v>
          </cell>
          <cell r="P287" t="str">
            <v>Об-на Ракитово</v>
          </cell>
        </row>
        <row r="288">
          <cell r="O288" t="str">
            <v>13-11-0009</v>
          </cell>
          <cell r="P288" t="str">
            <v>Об-на Генерал Тошево</v>
          </cell>
        </row>
        <row r="289">
          <cell r="O289" t="str">
            <v>13-11-0010</v>
          </cell>
          <cell r="P289" t="str">
            <v>Об-на Септември</v>
          </cell>
        </row>
        <row r="290">
          <cell r="O290" t="str">
            <v>13-11-0011</v>
          </cell>
          <cell r="P290" t="str">
            <v>Об-на Малко Търново</v>
          </cell>
        </row>
        <row r="291">
          <cell r="O291" t="str">
            <v>13-11-0013</v>
          </cell>
          <cell r="P291" t="str">
            <v>Об-на Вълчи дол</v>
          </cell>
        </row>
        <row r="292">
          <cell r="O292" t="str">
            <v>13-11-0014</v>
          </cell>
          <cell r="P292" t="str">
            <v>Об-на Исперих</v>
          </cell>
        </row>
        <row r="293">
          <cell r="O293" t="str">
            <v>13-11-0015</v>
          </cell>
          <cell r="P293" t="str">
            <v>Об-на Момчилград</v>
          </cell>
        </row>
        <row r="294">
          <cell r="O294" t="str">
            <v>13-11-0016</v>
          </cell>
          <cell r="P294" t="str">
            <v>Об-на Средец</v>
          </cell>
        </row>
        <row r="295">
          <cell r="O295" t="str">
            <v>13-11-0017</v>
          </cell>
          <cell r="P295" t="str">
            <v>Об-на Лесичово</v>
          </cell>
        </row>
        <row r="296">
          <cell r="O296" t="str">
            <v>13-11-0018</v>
          </cell>
          <cell r="P296" t="str">
            <v>Об-на Цар Калоян</v>
          </cell>
        </row>
        <row r="297">
          <cell r="O297" t="str">
            <v>13-11-0019</v>
          </cell>
          <cell r="P297" t="str">
            <v>Об-на Мадан</v>
          </cell>
        </row>
        <row r="298">
          <cell r="O298" t="str">
            <v>13-11-0020</v>
          </cell>
          <cell r="P298" t="str">
            <v>Об-на Белоградчик</v>
          </cell>
        </row>
        <row r="299">
          <cell r="O299" t="str">
            <v>13-11-0021</v>
          </cell>
          <cell r="P299" t="str">
            <v>Об-на Якоруда</v>
          </cell>
        </row>
        <row r="300">
          <cell r="O300" t="str">
            <v>13-11-0022</v>
          </cell>
          <cell r="P300" t="str">
            <v>Об-на Роман</v>
          </cell>
        </row>
        <row r="301">
          <cell r="O301" t="str">
            <v>13-11-0023</v>
          </cell>
          <cell r="P301" t="str">
            <v>Об-на Своге</v>
          </cell>
        </row>
        <row r="302">
          <cell r="O302" t="str">
            <v>13-11-0024</v>
          </cell>
          <cell r="P302" t="str">
            <v>Об-на Белене</v>
          </cell>
        </row>
        <row r="303">
          <cell r="O303" t="str">
            <v>13-11-0025</v>
          </cell>
          <cell r="P303" t="str">
            <v>Об-на Правец</v>
          </cell>
        </row>
        <row r="304">
          <cell r="O304" t="str">
            <v>13-11-0026</v>
          </cell>
          <cell r="P304" t="str">
            <v>Об-на Гълъбово</v>
          </cell>
        </row>
        <row r="305">
          <cell r="O305" t="str">
            <v>13-11-0028</v>
          </cell>
          <cell r="P305" t="str">
            <v>Об-на Котел</v>
          </cell>
        </row>
        <row r="306">
          <cell r="O306" t="str">
            <v>13-11-0029</v>
          </cell>
          <cell r="P306" t="str">
            <v>Об-на Николаево</v>
          </cell>
        </row>
        <row r="307">
          <cell r="O307" t="str">
            <v>13-11-0030</v>
          </cell>
          <cell r="P307" t="str">
            <v>Об-на Стражица</v>
          </cell>
        </row>
        <row r="308">
          <cell r="O308" t="str">
            <v>13-11-0031</v>
          </cell>
          <cell r="P308" t="str">
            <v>Об-на Каолиново</v>
          </cell>
        </row>
        <row r="309">
          <cell r="O309" t="str">
            <v>13-11-0032</v>
          </cell>
          <cell r="P309" t="str">
            <v>Об-на Камено</v>
          </cell>
        </row>
        <row r="310">
          <cell r="O310" t="str">
            <v>13-11-0033</v>
          </cell>
          <cell r="P310" t="str">
            <v>Об-на Долна Баня</v>
          </cell>
        </row>
        <row r="311">
          <cell r="O311" t="str">
            <v>13-11-0034</v>
          </cell>
          <cell r="P311" t="str">
            <v>Об-на Сунгурларе</v>
          </cell>
        </row>
        <row r="312">
          <cell r="O312" t="str">
            <v>13-11-0035</v>
          </cell>
          <cell r="P312" t="str">
            <v>Об-на Искър</v>
          </cell>
        </row>
        <row r="313">
          <cell r="O313" t="str">
            <v>13-11-0036</v>
          </cell>
          <cell r="P313" t="str">
            <v>Об-на Поморие</v>
          </cell>
        </row>
        <row r="314">
          <cell r="O314" t="str">
            <v>13-11-0037</v>
          </cell>
          <cell r="P314" t="str">
            <v>Об-на Априлци</v>
          </cell>
        </row>
        <row r="315">
          <cell r="O315" t="str">
            <v>13-11-0038</v>
          </cell>
          <cell r="P315" t="str">
            <v>Об-на Дряново</v>
          </cell>
        </row>
        <row r="316">
          <cell r="O316" t="str">
            <v>13-11-0039</v>
          </cell>
          <cell r="P316" t="str">
            <v>Об-на Раковски</v>
          </cell>
        </row>
        <row r="317">
          <cell r="O317" t="str">
            <v>13-11-0040</v>
          </cell>
          <cell r="P317" t="str">
            <v>Об-на Хисаря</v>
          </cell>
        </row>
        <row r="318">
          <cell r="O318" t="str">
            <v>13-11-0042</v>
          </cell>
          <cell r="P318" t="str">
            <v>Об-на Брегово</v>
          </cell>
        </row>
        <row r="319">
          <cell r="O319" t="str">
            <v>13-11-0045</v>
          </cell>
          <cell r="P319" t="str">
            <v>Об-на Струмяни</v>
          </cell>
        </row>
        <row r="320">
          <cell r="O320" t="str">
            <v>13-11-0046</v>
          </cell>
          <cell r="P320" t="str">
            <v>Об-на Гоце Делчев</v>
          </cell>
        </row>
        <row r="321">
          <cell r="O321" t="str">
            <v>13-11-0047</v>
          </cell>
          <cell r="P321" t="str">
            <v>Об-на Тетевен</v>
          </cell>
        </row>
        <row r="322">
          <cell r="O322" t="str">
            <v>13-11-0048</v>
          </cell>
          <cell r="P322" t="str">
            <v>Об-на Доспат</v>
          </cell>
        </row>
        <row r="323">
          <cell r="O323" t="str">
            <v>13-11-0049</v>
          </cell>
          <cell r="P323" t="str">
            <v>Об-на Ветово</v>
          </cell>
        </row>
        <row r="324">
          <cell r="O324" t="str">
            <v>13-11-0050</v>
          </cell>
          <cell r="P324" t="str">
            <v>Об-на Девня</v>
          </cell>
        </row>
        <row r="325">
          <cell r="O325" t="str">
            <v>13-11-0051</v>
          </cell>
          <cell r="P325" t="str">
            <v>Об-на Макреш</v>
          </cell>
        </row>
        <row r="326">
          <cell r="O326" t="str">
            <v>13-11-0052</v>
          </cell>
          <cell r="P326" t="str">
            <v>Об-на Петрич</v>
          </cell>
        </row>
        <row r="327">
          <cell r="O327" t="str">
            <v>13-11-0053</v>
          </cell>
          <cell r="P327" t="str">
            <v>Об-на Ямбол</v>
          </cell>
        </row>
        <row r="328">
          <cell r="O328" t="str">
            <v>13-11-0054</v>
          </cell>
          <cell r="P328" t="str">
            <v>Об-на Крумовград</v>
          </cell>
        </row>
        <row r="329">
          <cell r="O329" t="str">
            <v>13-11-0055</v>
          </cell>
          <cell r="P329" t="str">
            <v>Об-на Никопол</v>
          </cell>
        </row>
        <row r="330">
          <cell r="O330" t="str">
            <v>13-11-0056</v>
          </cell>
          <cell r="P330" t="str">
            <v>Об-на Батак</v>
          </cell>
        </row>
        <row r="331">
          <cell r="O331" t="str">
            <v>13-11-0057</v>
          </cell>
          <cell r="P331" t="str">
            <v>Об-на Елин Пелин</v>
          </cell>
        </row>
        <row r="332">
          <cell r="O332" t="str">
            <v>13-11-0058</v>
          </cell>
          <cell r="P332" t="str">
            <v>Об-на Ветрино</v>
          </cell>
        </row>
        <row r="333">
          <cell r="O333" t="str">
            <v>13-11-0059</v>
          </cell>
          <cell r="P333" t="str">
            <v>Об-на Сопот</v>
          </cell>
        </row>
        <row r="334">
          <cell r="O334" t="str">
            <v>13-11-0060</v>
          </cell>
          <cell r="P334" t="str">
            <v>Об-на Раднево</v>
          </cell>
        </row>
        <row r="335">
          <cell r="O335" t="str">
            <v>13-11-0061</v>
          </cell>
          <cell r="P335" t="str">
            <v>Об-на Черноочене</v>
          </cell>
        </row>
        <row r="336">
          <cell r="O336" t="str">
            <v>13-11-0062</v>
          </cell>
          <cell r="P336" t="str">
            <v>Об-на Мъглиж</v>
          </cell>
        </row>
        <row r="337">
          <cell r="O337" t="str">
            <v>13-11-0063</v>
          </cell>
          <cell r="P337" t="str">
            <v>Об-на Мирково</v>
          </cell>
        </row>
        <row r="338">
          <cell r="O338" t="str">
            <v>13-11-0064</v>
          </cell>
          <cell r="P338" t="str">
            <v>Об-на Белица</v>
          </cell>
        </row>
        <row r="339">
          <cell r="O339" t="str">
            <v>13-11-0065</v>
          </cell>
          <cell r="P339" t="str">
            <v>Об-на Созопол</v>
          </cell>
        </row>
        <row r="340">
          <cell r="O340" t="str">
            <v>13-11-0066</v>
          </cell>
          <cell r="P340" t="str">
            <v>Об-на Свищов</v>
          </cell>
        </row>
        <row r="341">
          <cell r="O341" t="str">
            <v>13-11-0067</v>
          </cell>
          <cell r="P341" t="str">
            <v>Об-на Родопи</v>
          </cell>
        </row>
        <row r="342">
          <cell r="O342" t="str">
            <v>13-11-0069</v>
          </cell>
          <cell r="P342" t="str">
            <v>Об-на Бобошево</v>
          </cell>
        </row>
        <row r="343">
          <cell r="O343" t="str">
            <v>13-13-0001</v>
          </cell>
          <cell r="P343" t="str">
            <v>Об-на Никола Козлево</v>
          </cell>
        </row>
        <row r="344">
          <cell r="O344" t="str">
            <v>13-13-0002</v>
          </cell>
          <cell r="P344" t="str">
            <v>Об-на Съединение</v>
          </cell>
        </row>
        <row r="345">
          <cell r="O345" t="str">
            <v>13-13-0003</v>
          </cell>
          <cell r="P345" t="str">
            <v>Об-на Баните</v>
          </cell>
        </row>
        <row r="346">
          <cell r="O346" t="str">
            <v>13-13-0004</v>
          </cell>
          <cell r="P346" t="str">
            <v>Об-на Белица</v>
          </cell>
        </row>
        <row r="347">
          <cell r="O347" t="str">
            <v>13-13-0005</v>
          </cell>
          <cell r="P347" t="str">
            <v>Об-на Ценово</v>
          </cell>
        </row>
        <row r="348">
          <cell r="O348" t="str">
            <v>13-13-0006</v>
          </cell>
          <cell r="P348" t="str">
            <v>Об-на Якоруда</v>
          </cell>
        </row>
        <row r="349">
          <cell r="O349" t="str">
            <v>13-13-0007</v>
          </cell>
          <cell r="P349" t="str">
            <v>Об-на Летница</v>
          </cell>
        </row>
        <row r="350">
          <cell r="O350" t="str">
            <v>13-13-0008</v>
          </cell>
          <cell r="P350" t="str">
            <v>Об-на Своге</v>
          </cell>
        </row>
        <row r="351">
          <cell r="O351" t="str">
            <v>13-13-0009</v>
          </cell>
          <cell r="P351" t="str">
            <v>Об-на Долна Митрополия</v>
          </cell>
        </row>
        <row r="352">
          <cell r="O352" t="str">
            <v>13-13-0010</v>
          </cell>
          <cell r="P352" t="str">
            <v>Об-на Садово</v>
          </cell>
        </row>
        <row r="353">
          <cell r="O353" t="str">
            <v>13-13-0012</v>
          </cell>
          <cell r="P353" t="str">
            <v>Об-на Ивайловград</v>
          </cell>
        </row>
        <row r="354">
          <cell r="O354" t="str">
            <v>13-13-0013</v>
          </cell>
          <cell r="P354" t="str">
            <v>Об-на Рудозем</v>
          </cell>
        </row>
        <row r="355">
          <cell r="O355" t="str">
            <v>13-13-0014</v>
          </cell>
          <cell r="P355" t="str">
            <v>Об-на Харманли</v>
          </cell>
        </row>
        <row r="356">
          <cell r="O356" t="str">
            <v>13-13-0015</v>
          </cell>
          <cell r="P356" t="str">
            <v>Об-на Павликени</v>
          </cell>
        </row>
        <row r="357">
          <cell r="O357" t="str">
            <v>13-13-0016</v>
          </cell>
          <cell r="P357" t="str">
            <v>Об-на Първомай</v>
          </cell>
        </row>
        <row r="358">
          <cell r="O358" t="str">
            <v>13-13-0017</v>
          </cell>
          <cell r="P358" t="str">
            <v>Об-на Тополовград</v>
          </cell>
        </row>
        <row r="359">
          <cell r="O359" t="str">
            <v>13-13-0018</v>
          </cell>
          <cell r="P359" t="str">
            <v>Об-на Симеоновград</v>
          </cell>
        </row>
        <row r="360">
          <cell r="O360" t="str">
            <v>13-13-0020</v>
          </cell>
          <cell r="P360" t="str">
            <v>Об-на Родопи</v>
          </cell>
        </row>
        <row r="361">
          <cell r="O361" t="str">
            <v>13-13-0021</v>
          </cell>
          <cell r="P361" t="str">
            <v>Об-на Роман</v>
          </cell>
        </row>
        <row r="362">
          <cell r="O362" t="str">
            <v>13-13-0022</v>
          </cell>
          <cell r="P362" t="str">
            <v>Об-на Лозница</v>
          </cell>
        </row>
        <row r="363">
          <cell r="O363" t="str">
            <v>13-13-0023</v>
          </cell>
          <cell r="P363" t="str">
            <v>Об-на Айтос</v>
          </cell>
        </row>
        <row r="364">
          <cell r="O364" t="str">
            <v>13-13-0024</v>
          </cell>
          <cell r="P364" t="str">
            <v>Об-на Септември</v>
          </cell>
        </row>
        <row r="365">
          <cell r="O365" t="str">
            <v>13-13-0025</v>
          </cell>
          <cell r="P365" t="str">
            <v>Об-на Оряхово (обл. Враца)</v>
          </cell>
        </row>
        <row r="366">
          <cell r="O366" t="str">
            <v>13-13-0026</v>
          </cell>
          <cell r="P366" t="str">
            <v>Об-на Аксаково</v>
          </cell>
        </row>
        <row r="367">
          <cell r="O367" t="str">
            <v>13-13-0027</v>
          </cell>
          <cell r="P367" t="str">
            <v>Об-на Вълчи дол</v>
          </cell>
        </row>
        <row r="368">
          <cell r="O368" t="str">
            <v>13-13-0028</v>
          </cell>
          <cell r="P368" t="str">
            <v>Об-на Долни Чифлик</v>
          </cell>
        </row>
        <row r="369">
          <cell r="O369" t="str">
            <v>13-13-0029</v>
          </cell>
          <cell r="P369" t="str">
            <v>Об-на Поморие</v>
          </cell>
        </row>
        <row r="370">
          <cell r="O370" t="str">
            <v>13-13-0030</v>
          </cell>
          <cell r="P370" t="str">
            <v>Об-на Левски</v>
          </cell>
        </row>
        <row r="371">
          <cell r="O371" t="str">
            <v>13-13-0031</v>
          </cell>
          <cell r="P371" t="str">
            <v>Об-на Стражица</v>
          </cell>
        </row>
        <row r="372">
          <cell r="O372" t="str">
            <v>13-13-0032</v>
          </cell>
          <cell r="P372" t="str">
            <v>Об-на Долни Дъбник</v>
          </cell>
        </row>
        <row r="373">
          <cell r="O373" t="str">
            <v>13-13-0034</v>
          </cell>
          <cell r="P373" t="str">
            <v>Об-на Казанлък</v>
          </cell>
        </row>
        <row r="374">
          <cell r="O374" t="str">
            <v>13-13-0035</v>
          </cell>
          <cell r="P374" t="str">
            <v>Об-на Тунджа</v>
          </cell>
        </row>
        <row r="375">
          <cell r="O375" t="str">
            <v>13-13-0036</v>
          </cell>
          <cell r="P375" t="str">
            <v>Об-на Пловдив</v>
          </cell>
        </row>
        <row r="376">
          <cell r="O376" t="str">
            <v>13-13-0037</v>
          </cell>
          <cell r="P376" t="str">
            <v>Об-на Перущица</v>
          </cell>
        </row>
        <row r="377">
          <cell r="O377" t="str">
            <v>13-13-0038</v>
          </cell>
          <cell r="P377" t="str">
            <v>Об-на Цар Калоян</v>
          </cell>
        </row>
        <row r="378">
          <cell r="O378" t="str">
            <v>13-13-0039</v>
          </cell>
          <cell r="P378" t="str">
            <v>Об-на Ардино</v>
          </cell>
        </row>
        <row r="379">
          <cell r="O379" t="str">
            <v>13-13-0040</v>
          </cell>
          <cell r="P379" t="str">
            <v>Об-на Средец</v>
          </cell>
        </row>
        <row r="380">
          <cell r="O380" t="str">
            <v>13-13-0041</v>
          </cell>
          <cell r="P380" t="str">
            <v>Об-на Кирково</v>
          </cell>
        </row>
        <row r="381">
          <cell r="O381" t="str">
            <v>13-13-0042</v>
          </cell>
          <cell r="P381" t="str">
            <v>Об-на Стамболийски</v>
          </cell>
        </row>
        <row r="382">
          <cell r="O382" t="str">
            <v>13-13-0043</v>
          </cell>
          <cell r="P382" t="str">
            <v>Об-на Болярово</v>
          </cell>
        </row>
        <row r="383">
          <cell r="O383" t="str">
            <v>13-13-0044</v>
          </cell>
          <cell r="P383" t="str">
            <v>Об-на Гълъбово</v>
          </cell>
        </row>
        <row r="384">
          <cell r="O384" t="str">
            <v>13-13-0045</v>
          </cell>
          <cell r="P384" t="str">
            <v>Об-на Хайредин</v>
          </cell>
        </row>
        <row r="385">
          <cell r="O385" t="str">
            <v>13-13-0049</v>
          </cell>
          <cell r="P385" t="str">
            <v>Об-на Смядово</v>
          </cell>
        </row>
        <row r="386">
          <cell r="O386" t="str">
            <v>13-13-0050</v>
          </cell>
          <cell r="P386" t="str">
            <v>Об-на Антоново</v>
          </cell>
        </row>
        <row r="387">
          <cell r="O387" t="str">
            <v>13-13-0051</v>
          </cell>
          <cell r="P387" t="str">
            <v>Об-на Асеновград</v>
          </cell>
        </row>
        <row r="388">
          <cell r="O388" t="str">
            <v>13-13-0052</v>
          </cell>
          <cell r="P388" t="str">
            <v>Об-на Бобов Дол</v>
          </cell>
        </row>
        <row r="389">
          <cell r="O389" t="str">
            <v>13-13-0053</v>
          </cell>
          <cell r="P389" t="str">
            <v>Об-на Сапарева баня</v>
          </cell>
        </row>
        <row r="390">
          <cell r="O390" t="str">
            <v>13-13-0054</v>
          </cell>
          <cell r="P390" t="str">
            <v>Об-на Доспат</v>
          </cell>
        </row>
        <row r="391">
          <cell r="O391" t="str">
            <v>13-13-0055</v>
          </cell>
          <cell r="P391" t="str">
            <v>Об-на Лъки</v>
          </cell>
        </row>
        <row r="392">
          <cell r="O392" t="str">
            <v>13-13-0056</v>
          </cell>
          <cell r="P392" t="str">
            <v>Об-на Мизия</v>
          </cell>
        </row>
        <row r="393">
          <cell r="O393" t="str">
            <v>13-13-0057</v>
          </cell>
          <cell r="P393" t="str">
            <v>Об-на Пазарджик</v>
          </cell>
        </row>
        <row r="394">
          <cell r="O394" t="str">
            <v>13-13-0058</v>
          </cell>
          <cell r="P394" t="str">
            <v>Об-на Бургас</v>
          </cell>
        </row>
        <row r="395">
          <cell r="O395" t="str">
            <v>13-13-0059</v>
          </cell>
          <cell r="P395" t="str">
            <v>Об-на Берковица</v>
          </cell>
        </row>
        <row r="396">
          <cell r="O396" t="str">
            <v>13-13-0060</v>
          </cell>
          <cell r="P396" t="str">
            <v>Об-на Искър</v>
          </cell>
        </row>
        <row r="397">
          <cell r="O397" t="str">
            <v>13-13-0061</v>
          </cell>
          <cell r="P397" t="str">
            <v>Об-на Русе</v>
          </cell>
        </row>
        <row r="398">
          <cell r="O398" t="str">
            <v>13-13-0062</v>
          </cell>
          <cell r="P398" t="str">
            <v>Об-на Ветрино</v>
          </cell>
        </row>
        <row r="399">
          <cell r="O399" t="str">
            <v>13-13-0063</v>
          </cell>
          <cell r="P399" t="str">
            <v>Об-на Стралджа</v>
          </cell>
        </row>
        <row r="400">
          <cell r="O400" t="str">
            <v>13-13-0064</v>
          </cell>
          <cell r="P400" t="str">
            <v>Об-на Каолиново</v>
          </cell>
        </row>
        <row r="401">
          <cell r="O401" t="str">
            <v>13-13-0065</v>
          </cell>
          <cell r="P401" t="str">
            <v>Об-на Трявна</v>
          </cell>
        </row>
        <row r="402">
          <cell r="O402" t="str">
            <v>13-13-0066</v>
          </cell>
          <cell r="P402" t="str">
            <v>Об-на Камено</v>
          </cell>
        </row>
        <row r="403">
          <cell r="O403" t="str">
            <v>13-13-0068</v>
          </cell>
          <cell r="P403" t="str">
            <v>Об-на Дряново</v>
          </cell>
        </row>
        <row r="404">
          <cell r="O404" t="str">
            <v>13-13-0069</v>
          </cell>
          <cell r="P404" t="str">
            <v>Об-на Стамболово</v>
          </cell>
        </row>
        <row r="405">
          <cell r="O405" t="str">
            <v>13-13-0071</v>
          </cell>
          <cell r="P405" t="str">
            <v>Об-на Върбица</v>
          </cell>
        </row>
        <row r="406">
          <cell r="O406" t="str">
            <v>13-13-0072</v>
          </cell>
          <cell r="P406" t="str">
            <v>Об-на Белоградчик</v>
          </cell>
        </row>
        <row r="407">
          <cell r="O407" t="str">
            <v>13-13-0073</v>
          </cell>
          <cell r="P407" t="str">
            <v>Об-на Момчилград</v>
          </cell>
        </row>
        <row r="408">
          <cell r="O408" t="str">
            <v>13-13-0074</v>
          </cell>
          <cell r="P408" t="str">
            <v>Об-на Аврен</v>
          </cell>
        </row>
        <row r="409">
          <cell r="O409" t="str">
            <v>13-13-0075</v>
          </cell>
          <cell r="P409" t="str">
            <v>Об-на Попово</v>
          </cell>
        </row>
        <row r="410">
          <cell r="O410" t="str">
            <v>13-13-0076</v>
          </cell>
          <cell r="P410" t="str">
            <v>Об-на Хисаря</v>
          </cell>
        </row>
        <row r="411">
          <cell r="O411" t="str">
            <v>13-13-0077</v>
          </cell>
          <cell r="P411" t="str">
            <v>Об-на Брацигово</v>
          </cell>
        </row>
        <row r="412">
          <cell r="O412" t="str">
            <v>13-13-0078</v>
          </cell>
          <cell r="P412" t="str">
            <v>Об-на Несебър</v>
          </cell>
        </row>
        <row r="413">
          <cell r="O413" t="str">
            <v>13-13-0080</v>
          </cell>
          <cell r="P413" t="str">
            <v>Об-на Чипровци</v>
          </cell>
        </row>
        <row r="414">
          <cell r="O414" t="str">
            <v>13-13-0081</v>
          </cell>
          <cell r="P414" t="str">
            <v>Об-на Вълчедръм</v>
          </cell>
        </row>
        <row r="415">
          <cell r="O415" t="str">
            <v>13-13-0082</v>
          </cell>
          <cell r="P415" t="str">
            <v>Об-на Карлово</v>
          </cell>
        </row>
        <row r="416">
          <cell r="O416" t="str">
            <v>13-13-0083</v>
          </cell>
          <cell r="P416" t="str">
            <v>Об-на Враца</v>
          </cell>
        </row>
        <row r="417">
          <cell r="O417" t="str">
            <v>13-13-0084</v>
          </cell>
          <cell r="P417" t="str">
            <v>Об-на Макреш</v>
          </cell>
        </row>
        <row r="418">
          <cell r="O418" t="str">
            <v>13-13-0085</v>
          </cell>
          <cell r="P418" t="str">
            <v>Об-на Златица</v>
          </cell>
        </row>
        <row r="419">
          <cell r="O419" t="str">
            <v>13-13-0086</v>
          </cell>
          <cell r="P419" t="str">
            <v>Об-на Мъглиж</v>
          </cell>
        </row>
        <row r="420">
          <cell r="O420" t="str">
            <v>13-13-0088</v>
          </cell>
          <cell r="P420" t="str">
            <v>Об-на Каспичан</v>
          </cell>
        </row>
        <row r="421">
          <cell r="O421" t="str">
            <v>13-13-0089</v>
          </cell>
          <cell r="P421" t="str">
            <v>Об-на Видин</v>
          </cell>
        </row>
        <row r="422">
          <cell r="O422" t="str">
            <v>13-13-0090</v>
          </cell>
          <cell r="P422" t="str">
            <v>Об-на Руен</v>
          </cell>
        </row>
        <row r="423">
          <cell r="O423" t="str">
            <v>13-13-0091</v>
          </cell>
          <cell r="P423" t="str">
            <v>Об-на Шумен</v>
          </cell>
        </row>
        <row r="424">
          <cell r="O424" t="str">
            <v>13-13-0092</v>
          </cell>
          <cell r="P424" t="str">
            <v>Об-на Ракитово</v>
          </cell>
        </row>
        <row r="425">
          <cell r="O425" t="str">
            <v>13-13-0093</v>
          </cell>
          <cell r="P425" t="str">
            <v>Об-на Самоков</v>
          </cell>
        </row>
        <row r="426">
          <cell r="O426" t="str">
            <v>13-13-0094</v>
          </cell>
          <cell r="P426" t="str">
            <v>Об-на Брегово</v>
          </cell>
        </row>
        <row r="427">
          <cell r="O427" t="str">
            <v>13-13-0095</v>
          </cell>
          <cell r="P427" t="str">
            <v>Об-на Челопеч</v>
          </cell>
        </row>
        <row r="428">
          <cell r="O428" t="str">
            <v>13-13-0096</v>
          </cell>
          <cell r="P428" t="str">
            <v>Об-на Панагюрище</v>
          </cell>
        </row>
        <row r="429">
          <cell r="O429" t="str">
            <v>13-13-0098</v>
          </cell>
          <cell r="P429" t="str">
            <v>Об-на Лясковец</v>
          </cell>
        </row>
        <row r="430">
          <cell r="O430" t="str">
            <v>13-13-0099</v>
          </cell>
          <cell r="P430" t="str">
            <v>Об-на Бойница</v>
          </cell>
        </row>
        <row r="431">
          <cell r="O431" t="str">
            <v>13-13-0100</v>
          </cell>
          <cell r="P431" t="str">
            <v>Об-на Червен бряг</v>
          </cell>
        </row>
        <row r="432">
          <cell r="O432" t="str">
            <v>13-13-0101</v>
          </cell>
          <cell r="P432" t="str">
            <v>Об-на Марица</v>
          </cell>
        </row>
        <row r="433">
          <cell r="O433" t="str">
            <v>13-13-0102</v>
          </cell>
          <cell r="P433" t="str">
            <v>Об-на Хитрино</v>
          </cell>
        </row>
        <row r="434">
          <cell r="O434" t="str">
            <v>13-13-0103</v>
          </cell>
          <cell r="P434" t="str">
            <v>Об-на Стрелча</v>
          </cell>
        </row>
        <row r="435">
          <cell r="O435" t="str">
            <v>13-13-0104</v>
          </cell>
          <cell r="P435" t="str">
            <v>Об-на Черноочене</v>
          </cell>
        </row>
        <row r="436">
          <cell r="O436" t="str">
            <v>13-13-0105</v>
          </cell>
          <cell r="P436" t="str">
            <v>Об-на Раднево</v>
          </cell>
        </row>
        <row r="437">
          <cell r="O437" t="str">
            <v>13-13-0106</v>
          </cell>
          <cell r="P437" t="str">
            <v>Об-на Никопол</v>
          </cell>
        </row>
        <row r="438">
          <cell r="O438" t="str">
            <v>13-13-0107</v>
          </cell>
          <cell r="P438" t="str">
            <v>Об-на Пещера</v>
          </cell>
        </row>
        <row r="439">
          <cell r="O439" t="str">
            <v>13-13-0108</v>
          </cell>
          <cell r="P439" t="str">
            <v>Об-на Златоград</v>
          </cell>
        </row>
        <row r="440">
          <cell r="O440" t="str">
            <v>13-13-0110</v>
          </cell>
          <cell r="P440" t="str">
            <v>Об-на Трън</v>
          </cell>
        </row>
        <row r="441">
          <cell r="O441" t="str">
            <v>13-13-0111</v>
          </cell>
          <cell r="P441" t="str">
            <v>Об-на Криводол</v>
          </cell>
        </row>
        <row r="442">
          <cell r="O442" t="str">
            <v>13-13-0112</v>
          </cell>
          <cell r="P442" t="str">
            <v>Об-на Ветово</v>
          </cell>
        </row>
        <row r="443">
          <cell r="O443" t="str">
            <v>13-13-0113</v>
          </cell>
          <cell r="P443" t="str">
            <v>Об-на Котел</v>
          </cell>
        </row>
        <row r="444">
          <cell r="O444" t="str">
            <v>13-13-0114</v>
          </cell>
          <cell r="P444" t="str">
            <v>Об-на Кричим</v>
          </cell>
        </row>
        <row r="445">
          <cell r="O445" t="str">
            <v>13-13-0117</v>
          </cell>
          <cell r="P445" t="str">
            <v>Об-на Любимец</v>
          </cell>
        </row>
        <row r="446">
          <cell r="O446" t="str">
            <v>13-13-0119</v>
          </cell>
          <cell r="P446" t="str">
            <v>Об-на Елена</v>
          </cell>
        </row>
        <row r="447">
          <cell r="O447" t="str">
            <v>13-13-0120</v>
          </cell>
          <cell r="P447" t="str">
            <v>Об-на Исперих</v>
          </cell>
        </row>
        <row r="448">
          <cell r="O448" t="str">
            <v>13-13-0121</v>
          </cell>
          <cell r="P448" t="str">
            <v>Об-на Елин Пелин</v>
          </cell>
        </row>
        <row r="449">
          <cell r="O449" t="str">
            <v>13-13-0122</v>
          </cell>
          <cell r="P449" t="str">
            <v>Об-на Нови пазар</v>
          </cell>
        </row>
        <row r="450">
          <cell r="O450" t="str">
            <v>13-13-0123</v>
          </cell>
          <cell r="P450" t="str">
            <v>Об-на Велико Търново</v>
          </cell>
        </row>
        <row r="451">
          <cell r="O451" t="str">
            <v>13-13-0124</v>
          </cell>
          <cell r="P451" t="str">
            <v>Об-на Свищов</v>
          </cell>
        </row>
        <row r="452">
          <cell r="O452" t="str">
            <v>13-13-0125</v>
          </cell>
          <cell r="P452" t="str">
            <v>Об-на Раковски</v>
          </cell>
        </row>
        <row r="453">
          <cell r="O453" t="str">
            <v>13-13-0126</v>
          </cell>
          <cell r="P453" t="str">
            <v>Об-на Чупрене</v>
          </cell>
        </row>
        <row r="454">
          <cell r="O454" t="str">
            <v>13-13-0127</v>
          </cell>
          <cell r="P454" t="str">
            <v>Об-на Приморско</v>
          </cell>
        </row>
        <row r="455">
          <cell r="O455" t="str">
            <v>13-13-0128</v>
          </cell>
          <cell r="P455" t="str">
            <v>Об-на Кочериново</v>
          </cell>
        </row>
        <row r="456">
          <cell r="O456" t="str">
            <v>13-13-0129</v>
          </cell>
          <cell r="P456" t="str">
            <v>Об-на Бяла Слатина</v>
          </cell>
        </row>
        <row r="457">
          <cell r="O457" t="str">
            <v>13-13-0130</v>
          </cell>
          <cell r="P457" t="str">
            <v>Об-на Борован</v>
          </cell>
        </row>
        <row r="458">
          <cell r="O458" t="str">
            <v>13-13-0131</v>
          </cell>
          <cell r="P458" t="str">
            <v>Об-на Ново село</v>
          </cell>
        </row>
        <row r="459">
          <cell r="O459" t="str">
            <v>13-13-0132</v>
          </cell>
          <cell r="P459" t="str">
            <v>Об-на Долна Баня</v>
          </cell>
        </row>
        <row r="460">
          <cell r="O460" t="str">
            <v>13-13-0133</v>
          </cell>
          <cell r="P460" t="str">
            <v>Об-на Правец</v>
          </cell>
        </row>
        <row r="461">
          <cell r="O461" t="str">
            <v>13-13-0134</v>
          </cell>
          <cell r="P461" t="str">
            <v>Об-на Смолян</v>
          </cell>
        </row>
        <row r="462">
          <cell r="O462" t="str">
            <v>13-13-0135</v>
          </cell>
          <cell r="P462" t="str">
            <v>Об-на Плевен</v>
          </cell>
        </row>
        <row r="463">
          <cell r="O463" t="str">
            <v>13-13-0137</v>
          </cell>
          <cell r="P463" t="str">
            <v>Об-на Малко Търново</v>
          </cell>
        </row>
        <row r="464">
          <cell r="O464" t="str">
            <v>13-13-0138</v>
          </cell>
          <cell r="P464" t="str">
            <v>Об-на Чепеларе</v>
          </cell>
        </row>
        <row r="465">
          <cell r="O465" t="str">
            <v>13-13-0139</v>
          </cell>
          <cell r="P465" t="str">
            <v>Об-на Крумовград</v>
          </cell>
        </row>
        <row r="466">
          <cell r="O466" t="str">
            <v>13-13-0140</v>
          </cell>
          <cell r="P466" t="str">
            <v>Об-на Силистра</v>
          </cell>
        </row>
        <row r="467">
          <cell r="O467" t="str">
            <v>13-13-0141</v>
          </cell>
          <cell r="P467" t="str">
            <v>Об-на Кнежа</v>
          </cell>
        </row>
        <row r="468">
          <cell r="O468" t="str">
            <v>13-13-0142</v>
          </cell>
          <cell r="P468" t="str">
            <v>Об-на Девня</v>
          </cell>
        </row>
        <row r="469">
          <cell r="O469" t="str">
            <v>13-13-0143</v>
          </cell>
          <cell r="P469" t="str">
            <v>Об-на Сухиндол</v>
          </cell>
        </row>
        <row r="470">
          <cell r="O470" t="str">
            <v>13-13-0144</v>
          </cell>
          <cell r="P470" t="str">
            <v>Об-на Сливен</v>
          </cell>
        </row>
        <row r="471">
          <cell r="O471" t="str">
            <v>13-13-0145</v>
          </cell>
          <cell r="P471" t="str">
            <v>Об-на Драгоман</v>
          </cell>
        </row>
        <row r="472">
          <cell r="O472" t="str">
            <v>13-13-0146</v>
          </cell>
          <cell r="P472" t="str">
            <v>Об-на Сопот</v>
          </cell>
        </row>
        <row r="473">
          <cell r="O473" t="str">
            <v>13-13-0147</v>
          </cell>
          <cell r="P473" t="str">
            <v>Об-на Девин</v>
          </cell>
        </row>
        <row r="474">
          <cell r="O474" t="str">
            <v>13-13-0148</v>
          </cell>
          <cell r="P474" t="str">
            <v>Об-на Опака</v>
          </cell>
        </row>
        <row r="475">
          <cell r="O475" t="str">
            <v>13-13-0149</v>
          </cell>
          <cell r="P475" t="str">
            <v>Об-на Свиленград</v>
          </cell>
        </row>
        <row r="476">
          <cell r="O476" t="str">
            <v>13-13-0150</v>
          </cell>
          <cell r="P476" t="str">
            <v>Об-на Ямбол</v>
          </cell>
        </row>
        <row r="477">
          <cell r="O477" t="str">
            <v>13-13-0151</v>
          </cell>
          <cell r="P477" t="str">
            <v>Об-на Бяла</v>
          </cell>
        </row>
        <row r="478">
          <cell r="O478" t="str">
            <v>13-13-0152</v>
          </cell>
          <cell r="P478" t="str">
            <v>Об-на Етрополе</v>
          </cell>
        </row>
        <row r="479">
          <cell r="O479" t="str">
            <v>13-13-0154</v>
          </cell>
          <cell r="P479" t="str">
            <v>Об-на Невестино</v>
          </cell>
        </row>
        <row r="480">
          <cell r="O480" t="str">
            <v>13-13-0155</v>
          </cell>
          <cell r="P480" t="str">
            <v>Об-на Чавдар</v>
          </cell>
        </row>
        <row r="481">
          <cell r="O481" t="str">
            <v>13-13-0156</v>
          </cell>
          <cell r="P481" t="str">
            <v>Столична Об-на</v>
          </cell>
        </row>
        <row r="482">
          <cell r="O482" t="str">
            <v>13-13-0157</v>
          </cell>
          <cell r="P482" t="str">
            <v>Об-на Мирково</v>
          </cell>
        </row>
        <row r="483">
          <cell r="O483" t="str">
            <v>13-13-0158</v>
          </cell>
          <cell r="P483" t="str">
            <v>Об-на Радомир</v>
          </cell>
        </row>
        <row r="484">
          <cell r="O484" t="str">
            <v>13-13-0159</v>
          </cell>
          <cell r="P484" t="str">
            <v>Об-на Антон</v>
          </cell>
        </row>
        <row r="485">
          <cell r="O485" t="str">
            <v>13-13-0160</v>
          </cell>
          <cell r="P485" t="str">
            <v>Об-на Велики Преслав</v>
          </cell>
        </row>
        <row r="486">
          <cell r="O486" t="str">
            <v>13-13-0161</v>
          </cell>
          <cell r="P486" t="str">
            <v>Об-на Самуил</v>
          </cell>
        </row>
        <row r="487">
          <cell r="O487" t="str">
            <v>13-13-0162</v>
          </cell>
          <cell r="P487" t="str">
            <v>Об-на град Добрич</v>
          </cell>
        </row>
        <row r="488">
          <cell r="O488" t="str">
            <v>13-13-0163</v>
          </cell>
          <cell r="P488" t="str">
            <v>Об-на Дългопол</v>
          </cell>
        </row>
        <row r="489">
          <cell r="O489" t="str">
            <v>13-13-0164</v>
          </cell>
          <cell r="P489" t="str">
            <v>Об-на Кюстендил</v>
          </cell>
        </row>
        <row r="490">
          <cell r="O490" t="str">
            <v>13-13-0165</v>
          </cell>
          <cell r="P490" t="str">
            <v>Об-на Пордим</v>
          </cell>
        </row>
        <row r="491">
          <cell r="O491" t="str">
            <v>13-13-0166</v>
          </cell>
          <cell r="P491" t="str">
            <v>Об-на Гулянци</v>
          </cell>
        </row>
        <row r="492">
          <cell r="O492" t="str">
            <v>13-13-0167</v>
          </cell>
          <cell r="P492" t="str">
            <v>Об-на Минерални бани</v>
          </cell>
        </row>
        <row r="493">
          <cell r="O493" t="str">
            <v>13-13-0168</v>
          </cell>
          <cell r="P493" t="str">
            <v>Об-на Сливница</v>
          </cell>
        </row>
        <row r="494">
          <cell r="O494" t="str">
            <v>13-13-0169</v>
          </cell>
          <cell r="P494" t="str">
            <v>Об-на Белене</v>
          </cell>
        </row>
        <row r="495">
          <cell r="O495" t="str">
            <v>13-13-0170</v>
          </cell>
          <cell r="P495" t="str">
            <v>Об-на Земен</v>
          </cell>
        </row>
        <row r="496">
          <cell r="O496" t="str">
            <v>13-13-0172</v>
          </cell>
          <cell r="P496" t="str">
            <v>Об-на Созопол</v>
          </cell>
        </row>
        <row r="497">
          <cell r="O497" t="str">
            <v>13-13-0173</v>
          </cell>
          <cell r="P497" t="str">
            <v>Об-на Лом</v>
          </cell>
        </row>
        <row r="498">
          <cell r="O498" t="str">
            <v>13-13-0174</v>
          </cell>
          <cell r="P498" t="str">
            <v>Об-на Джебел</v>
          </cell>
        </row>
        <row r="499">
          <cell r="O499" t="str">
            <v>13-13-0174</v>
          </cell>
          <cell r="P499" t="str">
            <v>Об-на Джебел</v>
          </cell>
        </row>
        <row r="500">
          <cell r="O500" t="str">
            <v>13-13-0175</v>
          </cell>
          <cell r="P500" t="str">
            <v>Об-на Вършец</v>
          </cell>
        </row>
        <row r="501">
          <cell r="O501" t="str">
            <v>13-13-0176</v>
          </cell>
          <cell r="P501" t="str">
            <v>Об-на Белово</v>
          </cell>
        </row>
        <row r="502">
          <cell r="O502" t="str">
            <v>13-13-0177</v>
          </cell>
          <cell r="P502" t="str">
            <v>Об-на Божурище</v>
          </cell>
        </row>
        <row r="503">
          <cell r="O503" t="str">
            <v>13-13-0178</v>
          </cell>
          <cell r="P503" t="str">
            <v>Об-на Дупница</v>
          </cell>
        </row>
        <row r="504">
          <cell r="O504" t="str">
            <v>13-13-0180</v>
          </cell>
          <cell r="P504" t="str">
            <v>Об-на Иваново (обл.Русе)</v>
          </cell>
        </row>
        <row r="505">
          <cell r="O505" t="str">
            <v>13-13-0181</v>
          </cell>
          <cell r="P505" t="str">
            <v>Об-на Кайнарджа</v>
          </cell>
        </row>
        <row r="506">
          <cell r="O506" t="str">
            <v>13-13-0183</v>
          </cell>
          <cell r="P506" t="str">
            <v>Об-на Рила</v>
          </cell>
        </row>
        <row r="507">
          <cell r="O507" t="str">
            <v>13-13-0184</v>
          </cell>
          <cell r="P507" t="str">
            <v>Об-на Симитли</v>
          </cell>
        </row>
        <row r="508">
          <cell r="O508" t="str">
            <v>13-13-0185</v>
          </cell>
          <cell r="P508" t="str">
            <v>Об-на Ихтиман</v>
          </cell>
        </row>
        <row r="509">
          <cell r="O509" t="str">
            <v>13-13-0187</v>
          </cell>
          <cell r="P509" t="str">
            <v>Об-на Мадан</v>
          </cell>
        </row>
        <row r="510">
          <cell r="O510" t="str">
            <v>13-22-0001</v>
          </cell>
          <cell r="P510" t="str">
            <v>Об-на Драгоман</v>
          </cell>
        </row>
        <row r="511">
          <cell r="O511" t="str">
            <v>13-22-0001</v>
          </cell>
          <cell r="P511" t="str">
            <v>ИПА</v>
          </cell>
        </row>
        <row r="512">
          <cell r="O512" t="str">
            <v>13-22-0002</v>
          </cell>
          <cell r="P512" t="str">
            <v>Об-на Борино</v>
          </cell>
        </row>
        <row r="513">
          <cell r="O513" t="str">
            <v>13-22-0003</v>
          </cell>
          <cell r="P513" t="str">
            <v>ОА Пловдив</v>
          </cell>
        </row>
        <row r="514">
          <cell r="O514" t="str">
            <v>13-22-0004</v>
          </cell>
          <cell r="P514" t="str">
            <v>Об-на Никола Козлево</v>
          </cell>
        </row>
        <row r="515">
          <cell r="O515" t="str">
            <v>13-22-0005</v>
          </cell>
          <cell r="P515" t="str">
            <v>Об-на Нови пазар</v>
          </cell>
        </row>
        <row r="516">
          <cell r="O516" t="str">
            <v>13-22-0006</v>
          </cell>
          <cell r="P516" t="str">
            <v>ОА Плевен</v>
          </cell>
        </row>
        <row r="517">
          <cell r="O517" t="str">
            <v>13-22-0007</v>
          </cell>
          <cell r="P517" t="str">
            <v>Об-на Бяла</v>
          </cell>
        </row>
        <row r="518">
          <cell r="O518" t="str">
            <v>13-22-0008</v>
          </cell>
          <cell r="P518" t="str">
            <v>ОА Силистра</v>
          </cell>
        </row>
        <row r="519">
          <cell r="O519" t="str">
            <v>13-22-0010</v>
          </cell>
          <cell r="P519" t="str">
            <v>Об-на Летница</v>
          </cell>
        </row>
        <row r="520">
          <cell r="O520" t="str">
            <v>13-22-0011</v>
          </cell>
          <cell r="P520" t="str">
            <v>Об-на Лом</v>
          </cell>
        </row>
        <row r="521">
          <cell r="O521" t="str">
            <v>13-22-0012</v>
          </cell>
          <cell r="P521" t="str">
            <v>Об-на Пловдив</v>
          </cell>
        </row>
        <row r="522">
          <cell r="O522" t="str">
            <v>13-22-0013</v>
          </cell>
          <cell r="P522" t="str">
            <v>Об-на Долна Баня</v>
          </cell>
        </row>
        <row r="523">
          <cell r="O523" t="str">
            <v>13-22-0014</v>
          </cell>
          <cell r="P523" t="str">
            <v>Об-на Берковица</v>
          </cell>
        </row>
        <row r="524">
          <cell r="O524" t="str">
            <v>13-22-0015</v>
          </cell>
          <cell r="P524" t="str">
            <v>ОА Благоевград</v>
          </cell>
        </row>
        <row r="525">
          <cell r="O525" t="str">
            <v>13-22-0016</v>
          </cell>
          <cell r="P525" t="str">
            <v>Об-на Велики Преслав</v>
          </cell>
        </row>
        <row r="526">
          <cell r="O526" t="str">
            <v>13-22-0017</v>
          </cell>
          <cell r="P526" t="str">
            <v>Об-на Аксаково</v>
          </cell>
        </row>
        <row r="527">
          <cell r="O527" t="str">
            <v>13-22-0018</v>
          </cell>
          <cell r="P527" t="str">
            <v>АГКК</v>
          </cell>
        </row>
        <row r="528">
          <cell r="O528" t="str">
            <v>13-22-0019</v>
          </cell>
          <cell r="P528" t="str">
            <v>Об-на Айтос</v>
          </cell>
        </row>
        <row r="529">
          <cell r="O529" t="str">
            <v>13-22-0022</v>
          </cell>
          <cell r="P529" t="str">
            <v>Об-на Угърчин</v>
          </cell>
        </row>
        <row r="530">
          <cell r="O530" t="str">
            <v>13-22-0025</v>
          </cell>
          <cell r="P530" t="str">
            <v>Об-на Вълчи дол</v>
          </cell>
        </row>
        <row r="531">
          <cell r="O531" t="str">
            <v>13-22-0026</v>
          </cell>
          <cell r="P531" t="str">
            <v>Об-на Момчилград</v>
          </cell>
        </row>
        <row r="532">
          <cell r="O532" t="str">
            <v>13-22-0027</v>
          </cell>
          <cell r="P532" t="str">
            <v>Об-на Алфатар</v>
          </cell>
        </row>
        <row r="533">
          <cell r="O533" t="str">
            <v>13-22-0028</v>
          </cell>
          <cell r="P533" t="str">
            <v>Об-на Тополовград</v>
          </cell>
        </row>
        <row r="534">
          <cell r="O534" t="str">
            <v>13-22-0029</v>
          </cell>
          <cell r="P534" t="str">
            <v>Об-на Суворово</v>
          </cell>
        </row>
        <row r="535">
          <cell r="O535" t="str">
            <v>13-22-0031</v>
          </cell>
          <cell r="P535" t="str">
            <v>Об-на Сухиндол</v>
          </cell>
        </row>
        <row r="536">
          <cell r="O536" t="str">
            <v>13-22-0032</v>
          </cell>
          <cell r="P536" t="str">
            <v>ИА по Лекарствата (ИАЛ)</v>
          </cell>
        </row>
        <row r="537">
          <cell r="O537" t="str">
            <v>13-22-0033</v>
          </cell>
          <cell r="P537" t="str">
            <v>Об-на Попово</v>
          </cell>
        </row>
        <row r="538">
          <cell r="O538" t="str">
            <v>13-22-0034</v>
          </cell>
          <cell r="P538" t="str">
            <v>Об-на Садово</v>
          </cell>
        </row>
        <row r="539">
          <cell r="O539" t="str">
            <v>13-22-0035</v>
          </cell>
          <cell r="P539" t="str">
            <v>Об-на Брегово</v>
          </cell>
        </row>
        <row r="540">
          <cell r="O540" t="str">
            <v>13-22-0036</v>
          </cell>
          <cell r="P540" t="str">
            <v>Об-на Шабла</v>
          </cell>
        </row>
        <row r="541">
          <cell r="O541" t="str">
            <v>13-22-0037</v>
          </cell>
          <cell r="P541" t="str">
            <v>Об-на Върбица</v>
          </cell>
        </row>
        <row r="542">
          <cell r="O542" t="str">
            <v>13-22-0038</v>
          </cell>
          <cell r="P542" t="str">
            <v>Об-на Каспичан</v>
          </cell>
        </row>
        <row r="543">
          <cell r="O543" t="str">
            <v>13-22-0039</v>
          </cell>
          <cell r="P543" t="str">
            <v>Об-на Дряново</v>
          </cell>
        </row>
        <row r="544">
          <cell r="O544" t="str">
            <v>13-22-0040</v>
          </cell>
          <cell r="P544" t="str">
            <v>Об-на Черноочене</v>
          </cell>
        </row>
        <row r="545">
          <cell r="O545" t="str">
            <v>13-22-0041</v>
          </cell>
          <cell r="P545" t="str">
            <v>Областна дирекция "Земеделие" - Софийска област</v>
          </cell>
        </row>
        <row r="546">
          <cell r="O546" t="str">
            <v>13-22-0043</v>
          </cell>
          <cell r="P546" t="str">
            <v>Об-на Любимец</v>
          </cell>
        </row>
        <row r="547">
          <cell r="O547" t="str">
            <v>13-22-0044</v>
          </cell>
          <cell r="P547" t="str">
            <v>Об-на Костинброд</v>
          </cell>
        </row>
        <row r="548">
          <cell r="O548" t="str">
            <v>13-22-0045</v>
          </cell>
          <cell r="P548" t="str">
            <v>Об-на Сандански</v>
          </cell>
        </row>
        <row r="549">
          <cell r="O549" t="str">
            <v>13-22-0047</v>
          </cell>
          <cell r="P549" t="str">
            <v>Столична Об-на</v>
          </cell>
        </row>
        <row r="550">
          <cell r="O550" t="str">
            <v>13-22-0048</v>
          </cell>
          <cell r="P550" t="str">
            <v>Об-на Мъглиж</v>
          </cell>
        </row>
        <row r="551">
          <cell r="O551" t="str">
            <v>13-22-0049</v>
          </cell>
          <cell r="P551" t="str">
            <v>Об-на Павликени</v>
          </cell>
        </row>
        <row r="552">
          <cell r="O552" t="str">
            <v>13-22-0050</v>
          </cell>
          <cell r="P552" t="str">
            <v>Об-на Полски Тръмбеш</v>
          </cell>
        </row>
        <row r="553">
          <cell r="O553" t="str">
            <v>13-22-0051</v>
          </cell>
          <cell r="P553" t="str">
            <v>Об-на Горна Оряховица</v>
          </cell>
        </row>
        <row r="554">
          <cell r="O554" t="str">
            <v>13-22-0052</v>
          </cell>
          <cell r="P554" t="str">
            <v>Об-на Златарица</v>
          </cell>
        </row>
        <row r="555">
          <cell r="O555" t="str">
            <v>13-22-0053</v>
          </cell>
          <cell r="P555" t="str">
            <v>Об-на Гълъбово</v>
          </cell>
        </row>
        <row r="556">
          <cell r="O556" t="str">
            <v>13-22-0054</v>
          </cell>
          <cell r="P556" t="str">
            <v>Об-на Стралджа</v>
          </cell>
        </row>
        <row r="557">
          <cell r="O557" t="str">
            <v>13-22-0055</v>
          </cell>
          <cell r="P557" t="str">
            <v>Об-на Ветрино</v>
          </cell>
        </row>
        <row r="558">
          <cell r="O558" t="str">
            <v>13-22-0056</v>
          </cell>
          <cell r="P558" t="str">
            <v>Об-на Аврен</v>
          </cell>
        </row>
        <row r="559">
          <cell r="O559" t="str">
            <v>13-22-0057</v>
          </cell>
          <cell r="P559" t="str">
            <v>Об-на Тунджа</v>
          </cell>
        </row>
        <row r="560">
          <cell r="O560" t="str">
            <v>13-22-0058</v>
          </cell>
          <cell r="P560" t="str">
            <v>Об-на Медковец</v>
          </cell>
        </row>
        <row r="561">
          <cell r="O561" t="str">
            <v>13-22-0059</v>
          </cell>
          <cell r="P561" t="str">
            <v>Об-на Балчик</v>
          </cell>
        </row>
        <row r="562">
          <cell r="O562" t="str">
            <v>13-22-0060</v>
          </cell>
          <cell r="P562" t="str">
            <v>Об-на Гоце Делчев</v>
          </cell>
        </row>
        <row r="563">
          <cell r="O563" t="str">
            <v>13-22-0061</v>
          </cell>
          <cell r="P563" t="str">
            <v>Об-на Сунгурларе</v>
          </cell>
        </row>
        <row r="564">
          <cell r="O564" t="str">
            <v>13-22-0062</v>
          </cell>
          <cell r="P564" t="str">
            <v>Държавна агенция "Архиви"</v>
          </cell>
        </row>
        <row r="565">
          <cell r="O565" t="str">
            <v>13-22-0063</v>
          </cell>
          <cell r="P565" t="str">
            <v>Об-на Видин</v>
          </cell>
        </row>
        <row r="566">
          <cell r="O566" t="str">
            <v>13-22-0064</v>
          </cell>
          <cell r="P566" t="str">
            <v>Об-на Копривщица</v>
          </cell>
        </row>
        <row r="567">
          <cell r="O567" t="str">
            <v>13-22-0065</v>
          </cell>
          <cell r="P567" t="str">
            <v>Об-на Елин Пелин</v>
          </cell>
        </row>
        <row r="568">
          <cell r="O568" t="str">
            <v>13-22-0066</v>
          </cell>
          <cell r="P568" t="str">
            <v>Об-на Пловдив</v>
          </cell>
        </row>
        <row r="569">
          <cell r="O569" t="str">
            <v>13-22-0067</v>
          </cell>
          <cell r="P569" t="str">
            <v>Об-на Братя Даскалови</v>
          </cell>
        </row>
        <row r="570">
          <cell r="O570" t="str">
            <v>13-22-0068</v>
          </cell>
          <cell r="P570" t="str">
            <v>Об-на Левски</v>
          </cell>
        </row>
        <row r="571">
          <cell r="O571" t="str">
            <v>13-22-0069</v>
          </cell>
          <cell r="P571" t="str">
            <v>ОА Смолян</v>
          </cell>
        </row>
        <row r="572">
          <cell r="O572" t="str">
            <v>13-22-0070</v>
          </cell>
          <cell r="P572" t="str">
            <v>Държавна агенция за метрологичен и технически надзор</v>
          </cell>
        </row>
        <row r="573">
          <cell r="O573" t="str">
            <v>13-22-0071</v>
          </cell>
          <cell r="P573" t="str">
            <v>Об-на Стражица</v>
          </cell>
        </row>
        <row r="574">
          <cell r="O574" t="str">
            <v>13-22-0072</v>
          </cell>
          <cell r="P574" t="str">
            <v>Столична Об-на</v>
          </cell>
        </row>
        <row r="575">
          <cell r="O575" t="str">
            <v>13-22-0073</v>
          </cell>
          <cell r="P575" t="str">
            <v>Об-на Смядово</v>
          </cell>
        </row>
        <row r="576">
          <cell r="O576" t="str">
            <v>13-22-0074</v>
          </cell>
          <cell r="P576" t="str">
            <v>КЗП</v>
          </cell>
        </row>
        <row r="577">
          <cell r="O577" t="str">
            <v>13-22-0075</v>
          </cell>
          <cell r="P577" t="str">
            <v>Об-на Сливница</v>
          </cell>
        </row>
        <row r="578">
          <cell r="O578" t="str">
            <v>13-22-0076</v>
          </cell>
          <cell r="P578" t="str">
            <v>Об-на Неделино</v>
          </cell>
        </row>
        <row r="579">
          <cell r="O579" t="str">
            <v>13-22-0077</v>
          </cell>
          <cell r="P579" t="str">
            <v>Об-на Средец</v>
          </cell>
        </row>
        <row r="580">
          <cell r="O580" t="str">
            <v>13-22-0078</v>
          </cell>
          <cell r="P580" t="str">
            <v>Об-на Брацигово</v>
          </cell>
        </row>
        <row r="581">
          <cell r="O581" t="str">
            <v>13-22-0079</v>
          </cell>
          <cell r="P581" t="str">
            <v>Об-на Мадан</v>
          </cell>
        </row>
        <row r="582">
          <cell r="O582" t="str">
            <v>13-22-0080</v>
          </cell>
          <cell r="P582" t="str">
            <v>ИАГ</v>
          </cell>
        </row>
        <row r="583">
          <cell r="O583" t="str">
            <v>13-22-0081</v>
          </cell>
          <cell r="P583" t="str">
            <v>Столична Об-на</v>
          </cell>
        </row>
        <row r="584">
          <cell r="O584" t="str">
            <v>13-22-0082</v>
          </cell>
          <cell r="P584" t="str">
            <v>ИА "Електронни съобщителни мрежи и информационни системи" (ИА ЕСМИС)</v>
          </cell>
        </row>
        <row r="585">
          <cell r="O585" t="str">
            <v>13-22-0083</v>
          </cell>
          <cell r="P585" t="str">
            <v>Национален център за информация и документация (НЦИД)</v>
          </cell>
        </row>
        <row r="586">
          <cell r="O586" t="str">
            <v>13-22-0085</v>
          </cell>
          <cell r="P586" t="str">
            <v>Об-на Ковачевци</v>
          </cell>
        </row>
        <row r="587">
          <cell r="O587" t="str">
            <v>13-22-0086</v>
          </cell>
          <cell r="P587" t="str">
            <v>Об-на Девня</v>
          </cell>
        </row>
        <row r="588">
          <cell r="O588" t="str">
            <v>13-22-0088</v>
          </cell>
          <cell r="P588" t="str">
            <v>Об-на Панагюрище</v>
          </cell>
        </row>
        <row r="589">
          <cell r="O589" t="str">
            <v>13-22-0089</v>
          </cell>
          <cell r="P589" t="str">
            <v>Столична Об-на</v>
          </cell>
        </row>
        <row r="590">
          <cell r="O590" t="str">
            <v>13-22-0090</v>
          </cell>
          <cell r="P590" t="str">
            <v>Държавна агенция за бежанците при Министерски съвет (ДАБ при МС)</v>
          </cell>
        </row>
        <row r="591">
          <cell r="O591" t="str">
            <v>13-22-0091</v>
          </cell>
          <cell r="P591" t="str">
            <v>Об-на Малко Търново</v>
          </cell>
        </row>
        <row r="592">
          <cell r="O592" t="str">
            <v>13-22-0092</v>
          </cell>
          <cell r="P592" t="str">
            <v>Об-на Велинград</v>
          </cell>
        </row>
        <row r="593">
          <cell r="O593" t="str">
            <v>13-22-0093</v>
          </cell>
          <cell r="P593" t="str">
            <v>Об-на Септември</v>
          </cell>
        </row>
        <row r="594">
          <cell r="O594" t="str">
            <v>13-22-0094</v>
          </cell>
          <cell r="P594" t="str">
            <v>Об-на Котел</v>
          </cell>
        </row>
        <row r="595">
          <cell r="O595" t="str">
            <v>13-22-0095</v>
          </cell>
          <cell r="P595" t="str">
            <v>Об-на Бойчиновци</v>
          </cell>
        </row>
        <row r="596">
          <cell r="O596" t="str">
            <v>13-22-0098</v>
          </cell>
          <cell r="P596" t="str">
            <v>Об-на Пловдив</v>
          </cell>
        </row>
        <row r="597">
          <cell r="O597" t="str">
            <v>13-22-0099</v>
          </cell>
          <cell r="P597" t="str">
            <v>Об-на Пловдив</v>
          </cell>
        </row>
        <row r="598">
          <cell r="O598" t="str">
            <v>13-22-0100</v>
          </cell>
          <cell r="P598" t="str">
            <v>Об-на Пловдив</v>
          </cell>
        </row>
        <row r="599">
          <cell r="O599" t="str">
            <v>13-22-0101</v>
          </cell>
          <cell r="P599" t="str">
            <v>Об-на Раднево</v>
          </cell>
        </row>
        <row r="600">
          <cell r="O600" t="str">
            <v>13-22-0103</v>
          </cell>
          <cell r="P600" t="str">
            <v>Об-на Пловдив</v>
          </cell>
        </row>
        <row r="601">
          <cell r="O601" t="str">
            <v>13-22-0104</v>
          </cell>
          <cell r="P601" t="str">
            <v>Об-на Минерални бани</v>
          </cell>
        </row>
        <row r="602">
          <cell r="O602" t="str">
            <v>13-22-0105</v>
          </cell>
          <cell r="P602" t="str">
            <v>МИЕ</v>
          </cell>
        </row>
        <row r="603">
          <cell r="O603" t="str">
            <v>13-22-0106</v>
          </cell>
          <cell r="P603" t="str">
            <v>Об-на Поморие</v>
          </cell>
        </row>
        <row r="604">
          <cell r="O604" t="str">
            <v>13-22-0107</v>
          </cell>
          <cell r="P604" t="str">
            <v>Об-на Гърмен</v>
          </cell>
        </row>
        <row r="605">
          <cell r="O605" t="str">
            <v>13-22-0109</v>
          </cell>
          <cell r="P605" t="str">
            <v>ИА "Българска служба за акредитация"</v>
          </cell>
        </row>
        <row r="606">
          <cell r="O606" t="str">
            <v>13-22-0111</v>
          </cell>
          <cell r="P606" t="str">
            <v>Об-на Джебел</v>
          </cell>
        </row>
        <row r="607">
          <cell r="O607" t="str">
            <v>13-22-0112</v>
          </cell>
          <cell r="P607" t="str">
            <v>МИЕ</v>
          </cell>
        </row>
        <row r="608">
          <cell r="O608" t="str">
            <v>13-22-0113</v>
          </cell>
          <cell r="P608" t="str">
            <v>Об-на Тутракан</v>
          </cell>
        </row>
        <row r="609">
          <cell r="O609" t="str">
            <v>13-22-0114</v>
          </cell>
          <cell r="P609" t="str">
            <v>Об-на Руен</v>
          </cell>
        </row>
        <row r="610">
          <cell r="O610" t="str">
            <v>13-22-0115</v>
          </cell>
          <cell r="P610" t="str">
            <v>Об-на Харманли</v>
          </cell>
        </row>
        <row r="611">
          <cell r="O611" t="str">
            <v>13-22-0116</v>
          </cell>
          <cell r="P611" t="str">
            <v>Об-на Ракитово</v>
          </cell>
        </row>
        <row r="612">
          <cell r="O612" t="str">
            <v>13-22-0117</v>
          </cell>
          <cell r="P612" t="str">
            <v>Об-на Доспат</v>
          </cell>
        </row>
        <row r="613">
          <cell r="O613" t="str">
            <v>13-22-0118</v>
          </cell>
          <cell r="P613" t="str">
            <v>Об-на Долни Чифлик</v>
          </cell>
        </row>
        <row r="614">
          <cell r="O614" t="str">
            <v>13-22-0119</v>
          </cell>
          <cell r="P614" t="str">
            <v>Столичен инспекторат</v>
          </cell>
        </row>
        <row r="615">
          <cell r="O615" t="str">
            <v>13-22-0121</v>
          </cell>
          <cell r="P615" t="str">
            <v>БАБХ</v>
          </cell>
        </row>
        <row r="616">
          <cell r="O616" t="str">
            <v>13-22-0122</v>
          </cell>
          <cell r="P616" t="str">
            <v>НАП</v>
          </cell>
        </row>
        <row r="617">
          <cell r="O617" t="str">
            <v>13-22-0123</v>
          </cell>
          <cell r="P617" t="str">
            <v>НАП</v>
          </cell>
        </row>
        <row r="618">
          <cell r="O618" t="str">
            <v>13-22-0123</v>
          </cell>
          <cell r="P618" t="str">
            <v>НАП</v>
          </cell>
        </row>
        <row r="619">
          <cell r="O619" t="str">
            <v>13-22-0124</v>
          </cell>
          <cell r="P619" t="str">
            <v>НАП</v>
          </cell>
        </row>
        <row r="620">
          <cell r="O620" t="str">
            <v>13-22-0125</v>
          </cell>
          <cell r="P620" t="str">
            <v>НАП</v>
          </cell>
        </row>
        <row r="621">
          <cell r="O621" t="str">
            <v>13-22-0126</v>
          </cell>
          <cell r="P621" t="str">
            <v>МФ, д-я МФИС</v>
          </cell>
        </row>
        <row r="622">
          <cell r="O622" t="str">
            <v>13-22-0127</v>
          </cell>
          <cell r="P622" t="str">
            <v>Агенция Митници (АМ)</v>
          </cell>
        </row>
        <row r="623">
          <cell r="O623" t="str">
            <v>13-22-0128</v>
          </cell>
          <cell r="P623" t="str">
            <v>АДФИ</v>
          </cell>
        </row>
        <row r="624">
          <cell r="O624" t="str">
            <v>13-22-0129</v>
          </cell>
          <cell r="P624" t="str">
            <v>Агенция Митници (АМ)</v>
          </cell>
        </row>
        <row r="625">
          <cell r="O625" t="str">
            <v>13-22-0130</v>
          </cell>
          <cell r="P625" t="str">
            <v>АГКК</v>
          </cell>
        </row>
        <row r="626">
          <cell r="O626" t="str">
            <v>13-22-0132</v>
          </cell>
          <cell r="P626" t="str">
            <v>А по вписвания</v>
          </cell>
        </row>
        <row r="627">
          <cell r="O627" t="str">
            <v>13-22-0132</v>
          </cell>
          <cell r="P627" t="str">
            <v>А по вписвания</v>
          </cell>
        </row>
        <row r="628">
          <cell r="O628" t="str">
            <v>13-22-0133</v>
          </cell>
          <cell r="P628" t="str">
            <v>А по вписвания</v>
          </cell>
        </row>
        <row r="629">
          <cell r="O629" t="str">
            <v>13-22-0134</v>
          </cell>
          <cell r="P629" t="str">
            <v>Об-на Своге</v>
          </cell>
        </row>
        <row r="630">
          <cell r="O630" t="str">
            <v>13-22-0135</v>
          </cell>
          <cell r="P630" t="str">
            <v>Об-на Иваново (обл.Русе)</v>
          </cell>
        </row>
        <row r="631">
          <cell r="O631" t="str">
            <v>13-24-0001</v>
          </cell>
          <cell r="P631" t="str">
            <v>Висш съдебен съвет (ВСС)</v>
          </cell>
        </row>
        <row r="632">
          <cell r="O632" t="str">
            <v>13-24-0001</v>
          </cell>
          <cell r="P632" t="str">
            <v>Висш съдебен съвет (ВСС)</v>
          </cell>
        </row>
        <row r="633">
          <cell r="O633" t="str">
            <v>13-24-0002</v>
          </cell>
          <cell r="P633" t="str">
            <v>Върховен административен съд (ВАС)</v>
          </cell>
        </row>
        <row r="634">
          <cell r="O634" t="str">
            <v>13-24-0002</v>
          </cell>
          <cell r="P634" t="str">
            <v>Министерство на вътрешните работи (МВР)</v>
          </cell>
        </row>
        <row r="635">
          <cell r="O635" t="str">
            <v>13-24-0002</v>
          </cell>
          <cell r="P635" t="str">
            <v>Министерство на вътрешните работи</v>
          </cell>
        </row>
        <row r="636">
          <cell r="O636" t="str">
            <v>13-24-0003</v>
          </cell>
          <cell r="P636" t="str">
            <v>НИП</v>
          </cell>
        </row>
        <row r="637">
          <cell r="O637" t="str">
            <v>13-31-0001</v>
          </cell>
          <cell r="P637" t="str">
            <v>Централно военно окръжие към Министерство на отбаната на Република България (ЦВО)</v>
          </cell>
        </row>
        <row r="638">
          <cell r="O638" t="str">
            <v>13-31-0003</v>
          </cell>
          <cell r="P638" t="str">
            <v>Агенция "Пътна инфраструктура"</v>
          </cell>
        </row>
        <row r="639">
          <cell r="O639" t="str">
            <v>13-31-0004</v>
          </cell>
          <cell r="P639" t="str">
            <v>Държавна агенция за метрологичен и технически надзор</v>
          </cell>
        </row>
        <row r="640">
          <cell r="O640" t="str">
            <v>13-31-0005</v>
          </cell>
          <cell r="P640" t="str">
            <v>Национален център за информация и документация (НЦИД)</v>
          </cell>
        </row>
        <row r="641">
          <cell r="O641" t="str">
            <v>13-31-0007</v>
          </cell>
          <cell r="P641" t="str">
            <v>МИЕ</v>
          </cell>
        </row>
        <row r="642">
          <cell r="O642" t="str">
            <v>13-31-0008</v>
          </cell>
          <cell r="P642" t="str">
            <v>ИА по трансплантация</v>
          </cell>
        </row>
        <row r="643">
          <cell r="O643" t="str">
            <v>13-31-0009</v>
          </cell>
          <cell r="P643" t="str">
            <v>БАБХ</v>
          </cell>
        </row>
        <row r="644">
          <cell r="O644" t="str">
            <v>13-31-0010</v>
          </cell>
          <cell r="P644" t="str">
            <v>МОСВ</v>
          </cell>
        </row>
        <row r="645">
          <cell r="O645" t="str">
            <v>13-31-0011</v>
          </cell>
          <cell r="P645" t="str">
            <v>АГКК</v>
          </cell>
        </row>
        <row r="646">
          <cell r="O646" t="str">
            <v>13-31-0012</v>
          </cell>
          <cell r="P646" t="str">
            <v>АГКК</v>
          </cell>
        </row>
        <row r="647">
          <cell r="O647" t="str">
            <v>13-31-0013</v>
          </cell>
          <cell r="P647" t="str">
            <v>Национален съвет по цени и реимбурсиране на лекарствените продукти</v>
          </cell>
        </row>
        <row r="648">
          <cell r="O648" t="str">
            <v>13-31-0015</v>
          </cell>
          <cell r="P648" t="str">
            <v>Комисия за отнемане на незаконно придобито имущество (КОНПИ)</v>
          </cell>
        </row>
        <row r="649">
          <cell r="O649" t="str">
            <v>13-31-0016</v>
          </cell>
          <cell r="P649" t="str">
            <v>ИА "Военни клубове и военно-почивно дело"</v>
          </cell>
        </row>
        <row r="650">
          <cell r="O650" t="str">
            <v>13-31-0018</v>
          </cell>
          <cell r="P650" t="str">
            <v>ИА по рибарство и аквакултури</v>
          </cell>
        </row>
        <row r="651">
          <cell r="O651" t="str">
            <v>13-31-0019</v>
          </cell>
          <cell r="P651" t="str">
            <v>НСИ</v>
          </cell>
        </row>
        <row r="652">
          <cell r="O652" t="str">
            <v>13-31-0020</v>
          </cell>
          <cell r="P652" t="str">
            <v>НСИ</v>
          </cell>
        </row>
        <row r="653">
          <cell r="O653" t="str">
            <v>13-31-0022</v>
          </cell>
          <cell r="P653" t="str">
            <v>Български институт по метрология (БИМ)</v>
          </cell>
        </row>
        <row r="654">
          <cell r="O654" t="str">
            <v>13-31-0023</v>
          </cell>
          <cell r="P654" t="str">
            <v>Министерство на инвестиционното проектиране</v>
          </cell>
        </row>
        <row r="655">
          <cell r="O655" t="str">
            <v>13-31-0024</v>
          </cell>
          <cell r="P655" t="str">
            <v>Министерство на инвестиционното проектиране</v>
          </cell>
        </row>
        <row r="656">
          <cell r="O656" t="str">
            <v>13-31-0025</v>
          </cell>
          <cell r="P656" t="str">
            <v>Министерство на културата на Република България</v>
          </cell>
        </row>
        <row r="657">
          <cell r="O657" t="str">
            <v>13-31-0026</v>
          </cell>
          <cell r="P657" t="str">
            <v>ДНСК</v>
          </cell>
        </row>
        <row r="658">
          <cell r="O658" t="str">
            <v>13-31-0027</v>
          </cell>
          <cell r="P658" t="str">
            <v>А по вписвания</v>
          </cell>
        </row>
        <row r="659">
          <cell r="O659" t="str">
            <v>13-31-0027</v>
          </cell>
          <cell r="P659" t="str">
            <v>А по вписвания</v>
          </cell>
        </row>
        <row r="660">
          <cell r="O660" t="str">
            <v>13-31-0030</v>
          </cell>
          <cell r="P660" t="str">
            <v>ИА по сортоизпитване, апробация и семеконтрол (ИАСАС)</v>
          </cell>
        </row>
        <row r="661">
          <cell r="O661" t="str">
            <v>13-31-0031</v>
          </cell>
          <cell r="P661" t="str">
            <v>МОСВ</v>
          </cell>
        </row>
        <row r="662">
          <cell r="O662" t="str">
            <v>13-31-0032</v>
          </cell>
          <cell r="P662" t="str">
            <v>ИА по Лекарствата (ИАЛ)</v>
          </cell>
        </row>
        <row r="663">
          <cell r="O663" t="str">
            <v>13-31-0033</v>
          </cell>
          <cell r="P663" t="str">
            <v>Министерство на земеделието и храните (МЗХ)</v>
          </cell>
        </row>
        <row r="664">
          <cell r="O664" t="str">
            <v>13-31-0034</v>
          </cell>
          <cell r="P664" t="str">
            <v>Министерство на външните работи на Република България (МВнР)</v>
          </cell>
        </row>
        <row r="665">
          <cell r="O665" t="str">
            <v>13-31-0035</v>
          </cell>
          <cell r="P665" t="str">
            <v>Министерство на външните работи на Република България (МВнР)</v>
          </cell>
        </row>
        <row r="666">
          <cell r="O666" t="str">
            <v>13-31-0036</v>
          </cell>
          <cell r="P666" t="str">
            <v>ГД "ГВА"</v>
          </cell>
        </row>
        <row r="667">
          <cell r="O667" t="str">
            <v>13-31-0039</v>
          </cell>
          <cell r="P667" t="str">
            <v>МОН</v>
          </cell>
        </row>
        <row r="668">
          <cell r="O668" t="str">
            <v>13-31-0040</v>
          </cell>
          <cell r="P668" t="str">
            <v>ИАГ</v>
          </cell>
        </row>
        <row r="669">
          <cell r="O669" t="str">
            <v>13-31-0042</v>
          </cell>
          <cell r="P669" t="str">
            <v>ИАГ</v>
          </cell>
        </row>
        <row r="670">
          <cell r="O670" t="str">
            <v>13-32-0001</v>
          </cell>
          <cell r="P670" t="str">
            <v>Министерство на инвестиционното проектиране</v>
          </cell>
        </row>
        <row r="671">
          <cell r="O671" t="str">
            <v>13-32-0002</v>
          </cell>
          <cell r="P671" t="str">
            <v>ИАНМСП</v>
          </cell>
        </row>
        <row r="672">
          <cell r="O672" t="str">
            <v>13-32-0003</v>
          </cell>
          <cell r="P672" t="str">
            <v>Държавна агенция за метрологичен и технически надзор</v>
          </cell>
        </row>
        <row r="673">
          <cell r="O673" t="str">
            <v>13-32-0004</v>
          </cell>
          <cell r="P673" t="str">
            <v>ИА "ЖА"</v>
          </cell>
        </row>
        <row r="674">
          <cell r="O674" t="str">
            <v>13-32-0005</v>
          </cell>
          <cell r="P674" t="str">
            <v>Държавна агенция "Архиви"</v>
          </cell>
        </row>
        <row r="675">
          <cell r="O675" t="str">
            <v>13-32-0006</v>
          </cell>
          <cell r="P675" t="str">
            <v>Агенция Митници (АМ)</v>
          </cell>
        </row>
        <row r="676">
          <cell r="O676" t="str">
            <v>13-32-0007</v>
          </cell>
          <cell r="P676" t="str">
            <v>Агенция Митници (АМ)</v>
          </cell>
        </row>
        <row r="677">
          <cell r="O677" t="str">
            <v>13-32-0008</v>
          </cell>
          <cell r="P677" t="str">
            <v>Български институт по метрология (БИМ)</v>
          </cell>
        </row>
        <row r="678">
          <cell r="O678" t="str">
            <v>13-32-0009</v>
          </cell>
          <cell r="P678" t="str">
            <v>ДАНС</v>
          </cell>
        </row>
        <row r="679">
          <cell r="O679" t="str">
            <v>13-32-0011</v>
          </cell>
          <cell r="P679" t="str">
            <v>АГКК</v>
          </cell>
        </row>
        <row r="680">
          <cell r="O680" t="str">
            <v>13-32-0012</v>
          </cell>
          <cell r="P680" t="str">
            <v>МО</v>
          </cell>
        </row>
        <row r="681">
          <cell r="O681" t="str">
            <v>13-32-0013</v>
          </cell>
          <cell r="P681" t="str">
            <v>Комисия за защита на личните данни</v>
          </cell>
        </row>
        <row r="682">
          <cell r="O682" t="str">
            <v>13-32-0014</v>
          </cell>
          <cell r="P682" t="str">
            <v>Патентно ведомство на РБългария</v>
          </cell>
        </row>
        <row r="683">
          <cell r="O683" t="str">
            <v>13-32-0015</v>
          </cell>
          <cell r="P683" t="str">
            <v>МОН</v>
          </cell>
        </row>
        <row r="684">
          <cell r="O684" t="str">
            <v>13-32-0016</v>
          </cell>
          <cell r="P684" t="str">
            <v>Контролно-техническа инспекция</v>
          </cell>
        </row>
        <row r="685">
          <cell r="O685" t="str">
            <v>13-32-0018</v>
          </cell>
          <cell r="P685" t="str">
            <v>МИЕ</v>
          </cell>
        </row>
        <row r="686">
          <cell r="O686" t="str">
            <v>13-32-0019</v>
          </cell>
          <cell r="P686" t="str">
            <v>НСИ</v>
          </cell>
        </row>
        <row r="687">
          <cell r="O687" t="str">
            <v>13-32-0021</v>
          </cell>
          <cell r="P687" t="str">
            <v>КЗП</v>
          </cell>
        </row>
        <row r="688">
          <cell r="O688" t="str">
            <v>13-32-0022</v>
          </cell>
          <cell r="P688" t="str">
            <v>НАПОО</v>
          </cell>
        </row>
        <row r="689">
          <cell r="O689" t="str">
            <v>13-32-0025</v>
          </cell>
          <cell r="P689" t="str">
            <v>Национален център за информация и документация (НЦИД)</v>
          </cell>
        </row>
        <row r="690">
          <cell r="O690" t="str">
            <v>13-32-0027</v>
          </cell>
          <cell r="P690" t="str">
            <v>ГД "ГВА"</v>
          </cell>
        </row>
        <row r="691">
          <cell r="O691" t="str">
            <v>13-32-0028</v>
          </cell>
          <cell r="P691" t="str">
            <v>ИА по Лекарствата (ИАЛ)</v>
          </cell>
        </row>
        <row r="692">
          <cell r="O692" t="str">
            <v>13-32-0030</v>
          </cell>
          <cell r="P692" t="str">
            <v>НАП</v>
          </cell>
        </row>
        <row r="693">
          <cell r="O693" t="str">
            <v>13-33-0001</v>
          </cell>
          <cell r="P693" t="str">
            <v>Върховен административен съд (ВАС)</v>
          </cell>
        </row>
        <row r="694">
          <cell r="O694" t="str">
            <v>13-33-0002</v>
          </cell>
          <cell r="P694" t="str">
            <v>Висш съдебен съвет (ВСС)</v>
          </cell>
        </row>
        <row r="695">
          <cell r="O695" t="str">
            <v>14-11-0001</v>
          </cell>
          <cell r="P695" t="str">
            <v>Министерство на физическото възпитание и спорта (МФВС)</v>
          </cell>
        </row>
        <row r="696">
          <cell r="O696" t="str">
            <v>14-11-0002</v>
          </cell>
          <cell r="P696" t="str">
            <v>Комисия за защита от дискриминация (КЗД)</v>
          </cell>
        </row>
        <row r="697">
          <cell r="O697" t="str">
            <v>14-11-0003</v>
          </cell>
          <cell r="P697" t="str">
            <v>МОСВ</v>
          </cell>
        </row>
        <row r="698">
          <cell r="O698" t="str">
            <v>14-11-0004</v>
          </cell>
          <cell r="P698" t="str">
            <v>Министерство на външните работи на Република България (МВнР)</v>
          </cell>
        </row>
        <row r="699">
          <cell r="O699" t="str">
            <v>14-11-0005</v>
          </cell>
          <cell r="P699" t="str">
            <v>Агенция за социално подпомагане (АСП)</v>
          </cell>
        </row>
        <row r="700">
          <cell r="O700" t="str">
            <v>14-11-0006</v>
          </cell>
          <cell r="P700" t="str">
            <v>Национална служба по зърното</v>
          </cell>
        </row>
        <row r="701">
          <cell r="O701" t="str">
            <v>14-11-0007</v>
          </cell>
          <cell r="P701" t="str">
            <v>ДА"ЗД"</v>
          </cell>
        </row>
        <row r="702">
          <cell r="O702" t="str">
            <v>14-11-0009</v>
          </cell>
          <cell r="P702" t="str">
            <v>Главна дирекция "Изпълнение на наказанията"</v>
          </cell>
        </row>
        <row r="703">
          <cell r="O703" t="str">
            <v>14-11-0010</v>
          </cell>
          <cell r="P703" t="str">
            <v>ИА "Военни клубове и военно-почивно дело"</v>
          </cell>
        </row>
        <row r="704">
          <cell r="O704" t="str">
            <v>14-11-0011</v>
          </cell>
          <cell r="P704" t="str">
            <v>ИА "Медицински одит"</v>
          </cell>
        </row>
        <row r="705">
          <cell r="O705" t="str">
            <v>14-11-0012</v>
          </cell>
          <cell r="P705" t="str">
            <v>Контролно-техническа инспекция</v>
          </cell>
        </row>
        <row r="706">
          <cell r="O706" t="str">
            <v>14-11-0013</v>
          </cell>
          <cell r="P706" t="str">
            <v>ИА по трансплантация</v>
          </cell>
        </row>
        <row r="707">
          <cell r="O707" t="str">
            <v>14-11-0015</v>
          </cell>
          <cell r="P707" t="str">
            <v>Държавна агенция за метрологичен и технически надзор</v>
          </cell>
        </row>
        <row r="708">
          <cell r="O708" t="str">
            <v>14-11-0017</v>
          </cell>
          <cell r="P708" t="str">
            <v>Национален институт за помирение и арбитраж (НИПА)</v>
          </cell>
        </row>
        <row r="709">
          <cell r="O709" t="str">
            <v>14-11-0018</v>
          </cell>
          <cell r="P709" t="str">
            <v>Агенция по заетостта</v>
          </cell>
        </row>
        <row r="710">
          <cell r="O710" t="str">
            <v>14-11-0019</v>
          </cell>
          <cell r="P710" t="str">
            <v>Национален център по обществено здраве и анализи към Министерство на здравеопазването</v>
          </cell>
        </row>
        <row r="711">
          <cell r="O711" t="str">
            <v>14-11-0020</v>
          </cell>
          <cell r="P711" t="str">
            <v>ИА "Автомобилна администрация"</v>
          </cell>
        </row>
        <row r="712">
          <cell r="O712" t="str">
            <v>14-11-0022</v>
          </cell>
          <cell r="P712" t="str">
            <v>ИА по лозата и виното</v>
          </cell>
        </row>
        <row r="713">
          <cell r="O713" t="str">
            <v>14-11-0024</v>
          </cell>
          <cell r="P713" t="str">
            <v>Агенция за устойчиво енергийно развитие</v>
          </cell>
        </row>
        <row r="714">
          <cell r="O714" t="str">
            <v>14-11-0025</v>
          </cell>
          <cell r="P714" t="str">
            <v>Министерство на културата на Република България</v>
          </cell>
        </row>
        <row r="715">
          <cell r="O715" t="str">
            <v>14-22-0002</v>
          </cell>
          <cell r="P715" t="str">
            <v>АДФИ</v>
          </cell>
        </row>
        <row r="716">
          <cell r="O716" t="str">
            <v>14-22-0003</v>
          </cell>
          <cell r="P716" t="str">
            <v>Национална служба по зърното</v>
          </cell>
        </row>
        <row r="717">
          <cell r="O717" t="str">
            <v>14-22-0004</v>
          </cell>
          <cell r="P717" t="str">
            <v>ИА по лозата и виното</v>
          </cell>
        </row>
        <row r="718">
          <cell r="O718" t="str">
            <v>14-22-0007</v>
          </cell>
          <cell r="P718" t="str">
            <v>Басейнова дирекция Дунавски район - Плевен</v>
          </cell>
        </row>
        <row r="719">
          <cell r="O719" t="str">
            <v>14-22-0008</v>
          </cell>
          <cell r="P719" t="str">
            <v>Контролно-техническа инспекция</v>
          </cell>
        </row>
        <row r="720">
          <cell r="O720" t="str">
            <v>14-22-0009</v>
          </cell>
          <cell r="P720" t="str">
            <v>Министерство на инвестиционното проектиране</v>
          </cell>
        </row>
        <row r="721">
          <cell r="O721" t="str">
            <v>14-22-0010</v>
          </cell>
          <cell r="P721" t="str">
            <v>ИА "Морска администрация"</v>
          </cell>
        </row>
        <row r="722">
          <cell r="O722" t="str">
            <v>14-22-0011</v>
          </cell>
          <cell r="P722" t="str">
            <v>Регионална здравна инспекция - Софийска област</v>
          </cell>
        </row>
        <row r="723">
          <cell r="O723" t="str">
            <v>14-22-0012</v>
          </cell>
          <cell r="P723" t="str">
            <v>Агенция за устойчиво енергийно развитие</v>
          </cell>
        </row>
        <row r="724">
          <cell r="O724" t="str">
            <v>14-22-0013</v>
          </cell>
          <cell r="P724" t="str">
            <v>ИА "Военни клубове и военно-почивно дело"</v>
          </cell>
        </row>
        <row r="725">
          <cell r="O725" t="str">
            <v>14-22-0015</v>
          </cell>
          <cell r="P725" t="str">
            <v>НАПОО</v>
          </cell>
        </row>
        <row r="726">
          <cell r="O726" t="str">
            <v>14-22-0016</v>
          </cell>
          <cell r="P726" t="str">
            <v>ДАНС</v>
          </cell>
        </row>
        <row r="727">
          <cell r="O727" t="str">
            <v>14-22-0020</v>
          </cell>
          <cell r="P727" t="str">
            <v>Агенция по заетостта</v>
          </cell>
        </row>
        <row r="728">
          <cell r="O728" t="str">
            <v>14-22-0021</v>
          </cell>
          <cell r="P728" t="str">
            <v>ИА Медицински одит</v>
          </cell>
        </row>
        <row r="729">
          <cell r="O729" t="str">
            <v>14-22-0023</v>
          </cell>
          <cell r="P729" t="str">
            <v>ИА по трансплантация</v>
          </cell>
        </row>
        <row r="730">
          <cell r="O730" t="str">
            <v>14-22-0026</v>
          </cell>
          <cell r="P730" t="str">
            <v>МОСВ</v>
          </cell>
        </row>
        <row r="731">
          <cell r="O731" t="str">
            <v>14-22-0027</v>
          </cell>
          <cell r="P731" t="str">
            <v>ИА "Автомобилна администрация"</v>
          </cell>
        </row>
        <row r="732">
          <cell r="O732" t="str">
            <v>14-22-0028</v>
          </cell>
          <cell r="P732" t="str">
            <v>ИА "Автомобилна администрация"</v>
          </cell>
        </row>
        <row r="733">
          <cell r="O733" t="str">
            <v>14-22-0029</v>
          </cell>
          <cell r="P733" t="str">
            <v>АГКК</v>
          </cell>
        </row>
        <row r="734">
          <cell r="O734" t="str">
            <v>14-22-0030</v>
          </cell>
          <cell r="P734" t="str">
            <v>НАП</v>
          </cell>
        </row>
        <row r="735">
          <cell r="O735" t="str">
            <v>14-22-0031</v>
          </cell>
          <cell r="P735" t="str">
            <v>НАП</v>
          </cell>
        </row>
        <row r="736">
          <cell r="O736" t="str">
            <v>14-22-0032</v>
          </cell>
          <cell r="P736" t="str">
            <v>НАП</v>
          </cell>
        </row>
        <row r="737">
          <cell r="O737" t="str">
            <v>14-22-0033</v>
          </cell>
          <cell r="P737" t="str">
            <v>НАП</v>
          </cell>
        </row>
        <row r="738">
          <cell r="O738" t="str">
            <v>14-22-0034</v>
          </cell>
          <cell r="P738" t="str">
            <v>НАП</v>
          </cell>
        </row>
        <row r="739">
          <cell r="O739" t="str">
            <v>14-22-0035</v>
          </cell>
          <cell r="P739" t="str">
            <v>НАП</v>
          </cell>
        </row>
        <row r="740">
          <cell r="O740" t="str">
            <v>14-22-0036</v>
          </cell>
          <cell r="P740" t="str">
            <v>НАП</v>
          </cell>
        </row>
        <row r="741">
          <cell r="O741" t="str">
            <v>14-22-0037</v>
          </cell>
          <cell r="P741" t="str">
            <v>НАП</v>
          </cell>
        </row>
        <row r="742">
          <cell r="O742" t="str">
            <v>14-22-0038</v>
          </cell>
          <cell r="P742" t="str">
            <v>НАП</v>
          </cell>
        </row>
        <row r="743">
          <cell r="O743" t="str">
            <v>14-22-0039</v>
          </cell>
          <cell r="P743" t="str">
            <v>НАП</v>
          </cell>
        </row>
        <row r="744">
          <cell r="O744" t="str">
            <v>14-22-0042</v>
          </cell>
          <cell r="P744" t="str">
            <v>ИА по рибарство и аквакултури</v>
          </cell>
        </row>
        <row r="745">
          <cell r="O745" t="str">
            <v>14-22-0043</v>
          </cell>
          <cell r="P745" t="str">
            <v>Национален център по обществено здраве и анализи към Министерство на здравеопазването</v>
          </cell>
        </row>
        <row r="746">
          <cell r="O746" t="str">
            <v>14-22-0045</v>
          </cell>
          <cell r="P746" t="str">
            <v>Комисия за защита на личните данни</v>
          </cell>
        </row>
        <row r="747">
          <cell r="O747" t="str">
            <v>14-22-0046</v>
          </cell>
          <cell r="P747" t="str">
            <v>НАП</v>
          </cell>
        </row>
        <row r="748">
          <cell r="O748" t="str">
            <v>14-22-0047</v>
          </cell>
          <cell r="P748" t="str">
            <v>НАП</v>
          </cell>
        </row>
        <row r="749">
          <cell r="O749" t="str">
            <v>14-32-0001</v>
          </cell>
          <cell r="P749" t="str">
            <v>ИА "Борба с градушките"</v>
          </cell>
        </row>
        <row r="750">
          <cell r="O750" t="str">
            <v>14-32-0002</v>
          </cell>
          <cell r="P750" t="str">
            <v>ИА по трансплантация</v>
          </cell>
        </row>
        <row r="751">
          <cell r="O751" t="str">
            <v>14-32-0003</v>
          </cell>
          <cell r="P751" t="str">
            <v>МОН</v>
          </cell>
        </row>
        <row r="752">
          <cell r="O752" t="str">
            <v>14-32-0004</v>
          </cell>
          <cell r="P752" t="str">
            <v>ИА по селекция и репродукция в животновъдството</v>
          </cell>
        </row>
        <row r="753">
          <cell r="O753" t="str">
            <v>14-32-0005</v>
          </cell>
          <cell r="P753" t="str">
            <v>Национална служба по зърното</v>
          </cell>
        </row>
        <row r="754">
          <cell r="O754" t="str">
            <v>14-32-0006</v>
          </cell>
          <cell r="P754" t="str">
            <v>Държавна агенция за метрологичен и технически надзор</v>
          </cell>
        </row>
        <row r="755">
          <cell r="O755" t="str">
            <v>14-32-0007</v>
          </cell>
          <cell r="P755" t="str">
            <v>Министерство на инвестиционното проектиране</v>
          </cell>
        </row>
        <row r="756">
          <cell r="O756" t="str">
            <v>14-32-0008</v>
          </cell>
          <cell r="P756" t="str">
            <v>Комисия за отнемане на незаконно придобито имущество (КОНПИ)</v>
          </cell>
        </row>
        <row r="757">
          <cell r="O757" t="str">
            <v>14-32-0009</v>
          </cell>
          <cell r="P757" t="str">
            <v>БАБХ</v>
          </cell>
        </row>
        <row r="758">
          <cell r="O758" t="str">
            <v>14-32-0010</v>
          </cell>
          <cell r="P758" t="str">
            <v>БАБХ</v>
          </cell>
        </row>
        <row r="759">
          <cell r="O759" t="str">
            <v>14-32-0011</v>
          </cell>
          <cell r="P759" t="str">
            <v>АГЕНЦИЯ ЗА ЯДРЕНО РЕГУЛИРАНЕ</v>
          </cell>
        </row>
        <row r="760">
          <cell r="O760" t="str">
            <v>14-32-0011</v>
          </cell>
          <cell r="P760" t="str">
            <v>АГЕНЦИЯ ЗА ЯДРЕНО РЕГУЛИРАНЕ</v>
          </cell>
        </row>
        <row r="761">
          <cell r="O761" t="str">
            <v>14-32-0012</v>
          </cell>
          <cell r="P761" t="str">
            <v>А по вписвания</v>
          </cell>
        </row>
        <row r="762">
          <cell r="O762" t="str">
            <v>14-32-0013</v>
          </cell>
          <cell r="P762" t="str">
            <v>А по вписвания</v>
          </cell>
        </row>
        <row r="763">
          <cell r="O763" t="str">
            <v>14-32-0014</v>
          </cell>
          <cell r="P763" t="str">
            <v>МОСВ</v>
          </cell>
        </row>
        <row r="764">
          <cell r="O764" t="str">
            <v>14-32-0017</v>
          </cell>
          <cell r="P764" t="str">
            <v>А по вписвания</v>
          </cell>
        </row>
        <row r="765">
          <cell r="O765" t="str">
            <v>14-32-0018</v>
          </cell>
          <cell r="P765" t="str">
            <v>Национален център по обществено здраве и анализи към Министерство на здравеопазването</v>
          </cell>
        </row>
        <row r="766">
          <cell r="O766" t="str">
            <v>14-32-0020</v>
          </cell>
          <cell r="P766" t="str">
            <v>ИА "Автомобилна администрация"</v>
          </cell>
        </row>
        <row r="767">
          <cell r="O767" t="str">
            <v>14-32-0021</v>
          </cell>
          <cell r="P767" t="str">
            <v>ИА по околна среда</v>
          </cell>
        </row>
        <row r="768">
          <cell r="O768" t="str">
            <v>14-32-0022</v>
          </cell>
          <cell r="P768" t="str">
            <v>КЗП</v>
          </cell>
        </row>
        <row r="769">
          <cell r="O769" t="str">
            <v>14-32-0023</v>
          </cell>
          <cell r="P769" t="str">
            <v>АГКК</v>
          </cell>
        </row>
        <row r="770">
          <cell r="O770" t="str">
            <v>14-32-0024</v>
          </cell>
          <cell r="P770" t="str">
            <v>ИА по лозата и виното</v>
          </cell>
        </row>
        <row r="771">
          <cell r="O771" t="str">
            <v>14-32-0025</v>
          </cell>
          <cell r="P771" t="str">
            <v>ИА по рибарство и аквакултури</v>
          </cell>
        </row>
        <row r="772">
          <cell r="O772" t="str">
            <v>14-32-0026</v>
          </cell>
          <cell r="P772" t="str">
            <v>Агенция за устойчиво енергийно развитие</v>
          </cell>
        </row>
        <row r="773">
          <cell r="O773" t="str">
            <v>14-32-0027</v>
          </cell>
          <cell r="P773" t="str">
            <v>Държавна агенция "Архиви"</v>
          </cell>
        </row>
        <row r="774">
          <cell r="O774" t="str">
            <v>14-32-0028</v>
          </cell>
          <cell r="P774" t="str">
            <v>Министерство на културата на Република България</v>
          </cell>
        </row>
        <row r="775">
          <cell r="O775" t="str">
            <v>А08-12-0004</v>
          </cell>
          <cell r="P775" t="str">
            <v>Министерство на земеделието и храните (МЗХ)</v>
          </cell>
        </row>
        <row r="776">
          <cell r="O776" t="str">
            <v>А08-12-0011</v>
          </cell>
          <cell r="P776" t="str">
            <v>Об-на Оряхово (обл. Враца)</v>
          </cell>
        </row>
        <row r="777">
          <cell r="O777" t="str">
            <v>А08-12-0014</v>
          </cell>
          <cell r="P777" t="str">
            <v>Агенция за устойчиво енергийно развитие</v>
          </cell>
        </row>
        <row r="778">
          <cell r="O778" t="str">
            <v>А08-12-0016</v>
          </cell>
          <cell r="P778" t="str">
            <v>Об-на Аксаково</v>
          </cell>
        </row>
        <row r="779">
          <cell r="O779" t="str">
            <v>А08-12-0020</v>
          </cell>
          <cell r="P779" t="str">
            <v>ОА Благоевград</v>
          </cell>
        </row>
        <row r="780">
          <cell r="O780" t="str">
            <v>А08-12-0021</v>
          </cell>
          <cell r="P780" t="str">
            <v xml:space="preserve"> ОА Варна</v>
          </cell>
        </row>
        <row r="781">
          <cell r="O781" t="str">
            <v>А08-12-0026</v>
          </cell>
          <cell r="P781" t="str">
            <v>ОА Русе</v>
          </cell>
        </row>
        <row r="782">
          <cell r="O782" t="str">
            <v>А08-12-0029</v>
          </cell>
          <cell r="P782" t="str">
            <v>Министерство на финансите (МФ)</v>
          </cell>
        </row>
        <row r="783">
          <cell r="O783" t="str">
            <v>А08-12-0039</v>
          </cell>
          <cell r="P783" t="str">
            <v>ОА Враца</v>
          </cell>
        </row>
        <row r="784">
          <cell r="O784" t="str">
            <v>А08-12-0045</v>
          </cell>
          <cell r="P784" t="str">
            <v>Об-на Сопот</v>
          </cell>
        </row>
        <row r="785">
          <cell r="O785" t="str">
            <v>А08-12-0046</v>
          </cell>
          <cell r="P785" t="str">
            <v>Об-на Марица</v>
          </cell>
        </row>
        <row r="786">
          <cell r="O786" t="str">
            <v>А08-12-0047</v>
          </cell>
          <cell r="P786" t="str">
            <v>ИАГ</v>
          </cell>
        </row>
        <row r="787">
          <cell r="O787" t="str">
            <v>А08-12-0053</v>
          </cell>
          <cell r="P787" t="str">
            <v>Об-на Варна, район Владислав Варненчик</v>
          </cell>
        </row>
        <row r="788">
          <cell r="O788" t="str">
            <v>А08-12-0061</v>
          </cell>
          <cell r="P788" t="str">
            <v>Агенция по заетостта</v>
          </cell>
        </row>
        <row r="789">
          <cell r="O789" t="str">
            <v>А08-12-0063</v>
          </cell>
          <cell r="P789" t="str">
            <v>НСИ</v>
          </cell>
        </row>
        <row r="790">
          <cell r="O790" t="str">
            <v>А08-14-0015</v>
          </cell>
          <cell r="P790" t="str">
            <v>Дирекция на природен парк Витоша (МЗХ)</v>
          </cell>
        </row>
        <row r="791">
          <cell r="O791" t="str">
            <v>А08-14-0016</v>
          </cell>
          <cell r="P791" t="str">
            <v>Об-на Русе</v>
          </cell>
        </row>
        <row r="792">
          <cell r="O792" t="str">
            <v>А08-14-0022</v>
          </cell>
          <cell r="P792" t="str">
            <v>Об-на Перник</v>
          </cell>
        </row>
        <row r="793">
          <cell r="O793" t="str">
            <v>А08-14-0023</v>
          </cell>
          <cell r="P793" t="str">
            <v>Об-на Иваново (обл.Русе)</v>
          </cell>
        </row>
        <row r="794">
          <cell r="O794" t="str">
            <v>А08-14-0026</v>
          </cell>
          <cell r="P794" t="str">
            <v>Об-на Гоце Делчев</v>
          </cell>
        </row>
        <row r="795">
          <cell r="O795" t="str">
            <v>А08-14-0030</v>
          </cell>
          <cell r="P795" t="str">
            <v>Об-на Варна</v>
          </cell>
        </row>
        <row r="796">
          <cell r="O796" t="str">
            <v>А08-14-0037</v>
          </cell>
          <cell r="P796" t="str">
            <v>Об-на Хитрино</v>
          </cell>
        </row>
        <row r="797">
          <cell r="O797" t="str">
            <v>А08-14-0038</v>
          </cell>
          <cell r="P797" t="str">
            <v>Об-на Бургас</v>
          </cell>
        </row>
        <row r="798">
          <cell r="O798" t="str">
            <v>А08-14-0039</v>
          </cell>
          <cell r="P798" t="str">
            <v>МРР</v>
          </cell>
        </row>
        <row r="799">
          <cell r="O799" t="str">
            <v>А08-14-0040</v>
          </cell>
          <cell r="P799" t="str">
            <v>Агенция Митници (АМ)</v>
          </cell>
        </row>
        <row r="800">
          <cell r="O800" t="str">
            <v>А08-14-0042</v>
          </cell>
          <cell r="P800" t="str">
            <v>Об-на Созопол</v>
          </cell>
        </row>
        <row r="801">
          <cell r="O801" t="str">
            <v>А08-14-0049</v>
          </cell>
          <cell r="P801" t="str">
            <v>ОА Ловеч</v>
          </cell>
        </row>
        <row r="802">
          <cell r="O802" t="str">
            <v>А08-14-0050</v>
          </cell>
          <cell r="P802" t="str">
            <v>Об-на Плевен</v>
          </cell>
        </row>
        <row r="803">
          <cell r="O803" t="str">
            <v>А09-31-0003</v>
          </cell>
          <cell r="P803" t="str">
            <v>Об-на Разград</v>
          </cell>
        </row>
        <row r="804">
          <cell r="O804" t="str">
            <v>А09-31-0006</v>
          </cell>
          <cell r="P804" t="str">
            <v>Об-на Баните</v>
          </cell>
        </row>
        <row r="805">
          <cell r="O805" t="str">
            <v>А09-31-0009</v>
          </cell>
          <cell r="P805" t="str">
            <v>Об-на Полски Тръмбеш</v>
          </cell>
        </row>
        <row r="806">
          <cell r="O806" t="str">
            <v>А09-31-0010</v>
          </cell>
          <cell r="P806" t="str">
            <v>Об-на Пазарджик</v>
          </cell>
        </row>
        <row r="807">
          <cell r="O807" t="str">
            <v>А09-31-0014</v>
          </cell>
          <cell r="P807" t="str">
            <v>Об-на Брусарци</v>
          </cell>
        </row>
        <row r="808">
          <cell r="O808" t="str">
            <v>А09-31-0024</v>
          </cell>
          <cell r="P808" t="str">
            <v>Об-на Гълъбово</v>
          </cell>
        </row>
        <row r="809">
          <cell r="O809" t="str">
            <v>А09-31-0029</v>
          </cell>
          <cell r="P809" t="str">
            <v>ОА Силистра</v>
          </cell>
        </row>
        <row r="810">
          <cell r="O810" t="str">
            <v>А09-31-0030</v>
          </cell>
          <cell r="P810" t="str">
            <v>Об-на Ямбол</v>
          </cell>
        </row>
        <row r="811">
          <cell r="O811" t="str">
            <v>А09-31-0031</v>
          </cell>
          <cell r="P811" t="str">
            <v>Столична Об-на</v>
          </cell>
        </row>
        <row r="812">
          <cell r="O812" t="str">
            <v>А09-31-0032</v>
          </cell>
          <cell r="P812" t="str">
            <v>Об-на Попово</v>
          </cell>
        </row>
        <row r="813">
          <cell r="O813" t="str">
            <v>А09-31-0033</v>
          </cell>
          <cell r="P813" t="str">
            <v>Об-на Симитли</v>
          </cell>
        </row>
        <row r="814">
          <cell r="O814" t="str">
            <v>А09-31-0034</v>
          </cell>
          <cell r="P814" t="str">
            <v>Об-на Лом</v>
          </cell>
        </row>
        <row r="815">
          <cell r="O815" t="str">
            <v>А09-31-0037</v>
          </cell>
          <cell r="P815" t="str">
            <v>Об-на Варна</v>
          </cell>
        </row>
        <row r="816">
          <cell r="O816" t="str">
            <v>А09-31-0038</v>
          </cell>
          <cell r="P816" t="str">
            <v>Об-на Две могили</v>
          </cell>
        </row>
        <row r="817">
          <cell r="O817" t="str">
            <v>А09-31-0039</v>
          </cell>
          <cell r="P817" t="str">
            <v>Об-на Петрич</v>
          </cell>
        </row>
        <row r="818">
          <cell r="O818" t="str">
            <v>А09-31-0040</v>
          </cell>
          <cell r="P818" t="str">
            <v>Об-на Земен</v>
          </cell>
        </row>
        <row r="819">
          <cell r="O819" t="str">
            <v>А09-31-0041</v>
          </cell>
          <cell r="P819" t="str">
            <v>КЗП</v>
          </cell>
        </row>
        <row r="820">
          <cell r="O820" t="str">
            <v>А09-31-0042</v>
          </cell>
          <cell r="P820" t="str">
            <v>Об-на Златица</v>
          </cell>
        </row>
        <row r="821">
          <cell r="O821" t="str">
            <v>А09-31-0045</v>
          </cell>
          <cell r="P821" t="str">
            <v>Об-на Стара Загора</v>
          </cell>
        </row>
        <row r="822">
          <cell r="O822" t="str">
            <v>А09-31-0049</v>
          </cell>
          <cell r="P822" t="str">
            <v>Об-на Шумен</v>
          </cell>
        </row>
        <row r="823">
          <cell r="O823" t="str">
            <v>А09-31-0057</v>
          </cell>
          <cell r="P823" t="str">
            <v>Об-на Ихтиман</v>
          </cell>
        </row>
        <row r="824">
          <cell r="O824" t="str">
            <v>А09-31-0058</v>
          </cell>
          <cell r="P824" t="str">
            <v>Об-на Габрово</v>
          </cell>
        </row>
        <row r="825">
          <cell r="O825" t="str">
            <v>А09-31-0060</v>
          </cell>
          <cell r="P825" t="str">
            <v>Об-на Асеновград</v>
          </cell>
        </row>
        <row r="826">
          <cell r="O826" t="str">
            <v>А09-31-0063</v>
          </cell>
          <cell r="P826" t="str">
            <v>Об-на Козлодуй</v>
          </cell>
        </row>
        <row r="827">
          <cell r="O827" t="str">
            <v>А09-31-0076</v>
          </cell>
          <cell r="P827" t="str">
            <v>Об-на Тетевен</v>
          </cell>
        </row>
        <row r="828">
          <cell r="O828" t="str">
            <v>А09-31-0078</v>
          </cell>
          <cell r="P828" t="str">
            <v>Об-на Рудозем</v>
          </cell>
        </row>
        <row r="829">
          <cell r="O829" t="str">
            <v>А09-31-0079</v>
          </cell>
          <cell r="P829" t="str">
            <v>ИА "Автомобилна администрация"</v>
          </cell>
        </row>
        <row r="830">
          <cell r="O830" t="str">
            <v>А09-31-0082</v>
          </cell>
          <cell r="P830" t="str">
            <v>Министерство на физическото възпитание и спорта (МФВС)</v>
          </cell>
        </row>
        <row r="831">
          <cell r="O831" t="str">
            <v>А09-31-0090</v>
          </cell>
          <cell r="P831" t="str">
            <v>Об-на Пловдив</v>
          </cell>
        </row>
        <row r="832">
          <cell r="O832" t="str">
            <v>А09-31-0092</v>
          </cell>
          <cell r="P832" t="str">
            <v>НАПОО</v>
          </cell>
        </row>
        <row r="833">
          <cell r="O833" t="str">
            <v>А09-31-0096</v>
          </cell>
          <cell r="P833" t="str">
            <v>Об-на Монтана</v>
          </cell>
        </row>
        <row r="834">
          <cell r="O834" t="str">
            <v>А09-31-0097</v>
          </cell>
          <cell r="P834" t="str">
            <v>Патентно ведомство на РБългария</v>
          </cell>
        </row>
        <row r="835">
          <cell r="O835" t="str">
            <v>А09-31-0098</v>
          </cell>
          <cell r="P835" t="str">
            <v>Об-на Стамболийски</v>
          </cell>
        </row>
        <row r="836">
          <cell r="O836" t="str">
            <v>А09-31-0099</v>
          </cell>
          <cell r="P836" t="str">
            <v>Об-на Бобов Дол</v>
          </cell>
        </row>
        <row r="837">
          <cell r="O837" t="str">
            <v>А09-31-0102</v>
          </cell>
          <cell r="P837" t="str">
            <v>Об-на Свиленград</v>
          </cell>
        </row>
        <row r="838">
          <cell r="O838" t="str">
            <v>А09-31-0107</v>
          </cell>
          <cell r="P838" t="str">
            <v>ОА Плевен</v>
          </cell>
        </row>
        <row r="839">
          <cell r="O839" t="str">
            <v>А09-31-0112</v>
          </cell>
          <cell r="P839" t="str">
            <v>Об-на Стамболово</v>
          </cell>
        </row>
        <row r="840">
          <cell r="O840" t="str">
            <v>А09-31-0114</v>
          </cell>
          <cell r="P840" t="str">
            <v>Комисия за регулиране на съобщенията (КРС)</v>
          </cell>
        </row>
        <row r="841">
          <cell r="O841" t="str">
            <v>А09-31-0117</v>
          </cell>
          <cell r="P841" t="str">
            <v>Об-на Белово</v>
          </cell>
        </row>
        <row r="842">
          <cell r="O842" t="str">
            <v>А09-31-0126</v>
          </cell>
          <cell r="P842" t="str">
            <v>Об-на Струмяни</v>
          </cell>
        </row>
        <row r="843">
          <cell r="O843" t="str">
            <v>А09-31-0130</v>
          </cell>
          <cell r="P843" t="str">
            <v>Министерство на вътрешните работи (МВР)</v>
          </cell>
        </row>
        <row r="844">
          <cell r="O844" t="str">
            <v>А09-31-0135</v>
          </cell>
          <cell r="P844" t="str">
            <v>Национален център за информация и документация (НЦИД)</v>
          </cell>
        </row>
        <row r="845">
          <cell r="O845" t="str">
            <v>А09-31-0136</v>
          </cell>
          <cell r="P845" t="str">
            <v>ОА Велико Търново</v>
          </cell>
        </row>
        <row r="846">
          <cell r="O846" t="str">
            <v>А09-31-0137</v>
          </cell>
          <cell r="P846" t="str">
            <v>Регионална здравна инспекция – Пловдив</v>
          </cell>
        </row>
        <row r="847">
          <cell r="O847" t="str">
            <v>А09-31-0140</v>
          </cell>
          <cell r="P847" t="str">
            <v>Об-на Пещера</v>
          </cell>
        </row>
        <row r="848">
          <cell r="O848" t="str">
            <v>А09-31-0144</v>
          </cell>
          <cell r="P848" t="str">
            <v>Народно събрание</v>
          </cell>
        </row>
        <row r="849">
          <cell r="O849" t="str">
            <v>А09-31-0151</v>
          </cell>
          <cell r="P849" t="str">
            <v>Об-на Смолян</v>
          </cell>
        </row>
        <row r="850">
          <cell r="O850" t="str">
            <v>А09-31-0158</v>
          </cell>
          <cell r="P850" t="str">
            <v>Об-на Борино</v>
          </cell>
        </row>
        <row r="851">
          <cell r="O851" t="str">
            <v>А10-13-0001</v>
          </cell>
          <cell r="P851" t="str">
            <v>Об-на Батак</v>
          </cell>
        </row>
        <row r="852">
          <cell r="O852" t="str">
            <v>А10-13-0006</v>
          </cell>
          <cell r="P852" t="str">
            <v>Об-на Две могили</v>
          </cell>
        </row>
        <row r="853">
          <cell r="O853" t="str">
            <v>А10-13-0008</v>
          </cell>
          <cell r="P853" t="str">
            <v>Об-на Мездра</v>
          </cell>
        </row>
        <row r="854">
          <cell r="O854" t="str">
            <v>А10-13-0011</v>
          </cell>
          <cell r="P854" t="str">
            <v>Об-на Маджарово</v>
          </cell>
        </row>
        <row r="855">
          <cell r="O855" t="str">
            <v>А10-13-0013</v>
          </cell>
          <cell r="P855" t="str">
            <v>Об-на Кула</v>
          </cell>
        </row>
        <row r="856">
          <cell r="O856" t="str">
            <v>А10-13-0014</v>
          </cell>
          <cell r="P856" t="str">
            <v>Столична Об-на</v>
          </cell>
        </row>
        <row r="857">
          <cell r="O857" t="str">
            <v>А10-13-0015</v>
          </cell>
          <cell r="P857" t="str">
            <v>ОА Габрово</v>
          </cell>
        </row>
        <row r="858">
          <cell r="O858" t="str">
            <v>А10-13-0017</v>
          </cell>
          <cell r="P858" t="str">
            <v>Об-на Балчик</v>
          </cell>
        </row>
        <row r="859">
          <cell r="O859" t="str">
            <v>А10-13-0018</v>
          </cell>
          <cell r="P859" t="str">
            <v>ОА Русе</v>
          </cell>
        </row>
        <row r="860">
          <cell r="O860" t="str">
            <v>А10-13-0019</v>
          </cell>
          <cell r="P860" t="str">
            <v>Об-на Пирдоп</v>
          </cell>
        </row>
        <row r="861">
          <cell r="O861" t="str">
            <v>А10-13-0021</v>
          </cell>
          <cell r="P861" t="str">
            <v>Об-на Ботевград</v>
          </cell>
        </row>
        <row r="862">
          <cell r="O862" t="str">
            <v>А10-13-0022</v>
          </cell>
          <cell r="P862" t="str">
            <v>Об-на Кърджали</v>
          </cell>
        </row>
        <row r="863">
          <cell r="O863" t="str">
            <v>А10-13-0024</v>
          </cell>
          <cell r="P863" t="str">
            <v>ОА Благоевград</v>
          </cell>
        </row>
        <row r="864">
          <cell r="O864" t="str">
            <v>А10-13-0025</v>
          </cell>
          <cell r="P864" t="str">
            <v>Об-на Сунгурларе</v>
          </cell>
        </row>
        <row r="865">
          <cell r="O865" t="str">
            <v>А10-13-0030</v>
          </cell>
          <cell r="P865" t="str">
            <v>Об-на Бяла</v>
          </cell>
        </row>
        <row r="866">
          <cell r="O866" t="str">
            <v>А10-13-0032</v>
          </cell>
          <cell r="P866" t="str">
            <v>Об-на Козлодуй</v>
          </cell>
        </row>
        <row r="867">
          <cell r="O867" t="str">
            <v>А10-13-0036</v>
          </cell>
          <cell r="P867" t="str">
            <v>ОА Монтана</v>
          </cell>
        </row>
        <row r="868">
          <cell r="O868" t="str">
            <v>А10-13-0038</v>
          </cell>
          <cell r="P868" t="str">
            <v>ОА Софийска област</v>
          </cell>
        </row>
        <row r="869">
          <cell r="O869" t="str">
            <v>А10-13-0044</v>
          </cell>
          <cell r="P869" t="str">
            <v>Об-на Смолян</v>
          </cell>
        </row>
        <row r="870">
          <cell r="O870" t="str">
            <v>А10-13-0045</v>
          </cell>
          <cell r="P870" t="str">
            <v>ОА Разград</v>
          </cell>
        </row>
        <row r="871">
          <cell r="O871" t="str">
            <v>А10-13-0047</v>
          </cell>
          <cell r="P871" t="str">
            <v>Об-на Горна Малина</v>
          </cell>
        </row>
        <row r="872">
          <cell r="O872" t="str">
            <v>А10-13-0050</v>
          </cell>
          <cell r="P872" t="str">
            <v>ОА Ловеч</v>
          </cell>
        </row>
        <row r="873">
          <cell r="O873" t="str">
            <v>А11-31-0002</v>
          </cell>
          <cell r="P873" t="str">
            <v>Национален център за информация и документация (НЦИД)</v>
          </cell>
        </row>
        <row r="874">
          <cell r="O874" t="str">
            <v>А11-31-0007</v>
          </cell>
          <cell r="P874" t="str">
            <v>НАП</v>
          </cell>
        </row>
        <row r="875">
          <cell r="O875" t="str">
            <v>А11-31-0008</v>
          </cell>
          <cell r="P875" t="str">
            <v>НАП</v>
          </cell>
        </row>
        <row r="876">
          <cell r="O876" t="str">
            <v>А11-31-0009</v>
          </cell>
          <cell r="P876" t="str">
            <v>НАП</v>
          </cell>
        </row>
        <row r="877">
          <cell r="O877" t="str">
            <v>А11-31-0011</v>
          </cell>
          <cell r="P877" t="str">
            <v>Агенция Митници (АМ)</v>
          </cell>
        </row>
        <row r="878">
          <cell r="O878" t="str">
            <v>А11-31-0015</v>
          </cell>
          <cell r="P878" t="str">
            <v>ДКХ</v>
          </cell>
        </row>
        <row r="879">
          <cell r="O879" t="str">
            <v>А11-31-0019</v>
          </cell>
          <cell r="P879" t="str">
            <v>А по вписвания</v>
          </cell>
        </row>
        <row r="880">
          <cell r="O880" t="str">
            <v>А11-31-0020</v>
          </cell>
          <cell r="P880" t="str">
            <v>Агенция Митници (АМ)</v>
          </cell>
        </row>
        <row r="881">
          <cell r="O881" t="str">
            <v>А12-11-0004</v>
          </cell>
          <cell r="P881" t="str">
            <v>ИА по рибарство и аквакултури</v>
          </cell>
        </row>
        <row r="882">
          <cell r="O882" t="str">
            <v>А12-11-0005</v>
          </cell>
          <cell r="P882" t="str">
            <v>ИА "Главна инспекция по труда"</v>
          </cell>
        </row>
        <row r="883">
          <cell r="O883" t="str">
            <v>А12-11-0007</v>
          </cell>
          <cell r="P883" t="str">
            <v>ИА "Борба с градушките"</v>
          </cell>
        </row>
        <row r="884">
          <cell r="O884" t="str">
            <v>А12-11-0008</v>
          </cell>
          <cell r="P884" t="str">
            <v>А по вписвания</v>
          </cell>
        </row>
        <row r="885">
          <cell r="O885" t="str">
            <v>А12-11-0009</v>
          </cell>
          <cell r="P885" t="str">
            <v>Комисия за защита на личните данни</v>
          </cell>
        </row>
        <row r="886">
          <cell r="O886" t="str">
            <v>А12-11-0011</v>
          </cell>
          <cell r="P886" t="str">
            <v>КЗП</v>
          </cell>
        </row>
        <row r="887">
          <cell r="O887" t="str">
            <v>А12-11-0012</v>
          </cell>
          <cell r="P887" t="str">
            <v>ИА "Българска служба за акредитация"</v>
          </cell>
        </row>
        <row r="888">
          <cell r="O888" t="str">
            <v>А12-22-0001</v>
          </cell>
          <cell r="P888" t="str">
            <v>Об-на Опан</v>
          </cell>
        </row>
        <row r="889">
          <cell r="O889" t="str">
            <v>А12-22-0001</v>
          </cell>
          <cell r="P889" t="str">
            <v>Сметна палата на РБ</v>
          </cell>
        </row>
        <row r="890">
          <cell r="O890" t="str">
            <v>А12-22-0002</v>
          </cell>
          <cell r="P890" t="str">
            <v>ДАНС</v>
          </cell>
        </row>
        <row r="891">
          <cell r="O891" t="str">
            <v>А12-22-0003</v>
          </cell>
          <cell r="P891" t="str">
            <v>Об-на Вълчи дол</v>
          </cell>
        </row>
        <row r="892">
          <cell r="O892" t="str">
            <v>А12-22-0003</v>
          </cell>
          <cell r="P892" t="str">
            <v>МВР - ГД "Пожарна безопасност и защита на населението"</v>
          </cell>
        </row>
        <row r="893">
          <cell r="O893" t="str">
            <v>А12-22-0004</v>
          </cell>
          <cell r="P893" t="str">
            <v>Регионална здравна инспекция - Перник</v>
          </cell>
        </row>
        <row r="894">
          <cell r="O894" t="str">
            <v>А12-22-0004</v>
          </cell>
          <cell r="P894" t="str">
            <v>Столична Об-на</v>
          </cell>
        </row>
        <row r="895">
          <cell r="O895" t="str">
            <v>А12-22-0005</v>
          </cell>
          <cell r="P895" t="str">
            <v>Държавна комисия по сигурността на информацията (ДКСИ)</v>
          </cell>
        </row>
        <row r="896">
          <cell r="O896" t="str">
            <v>А12-22-0005</v>
          </cell>
          <cell r="P896" t="str">
            <v>Столична Об-на</v>
          </cell>
        </row>
        <row r="897">
          <cell r="O897" t="str">
            <v>А12-22-0006</v>
          </cell>
          <cell r="P897" t="str">
            <v>КЗП</v>
          </cell>
        </row>
        <row r="898">
          <cell r="O898" t="str">
            <v>А12-22-0006</v>
          </cell>
          <cell r="P898" t="str">
            <v>Столична Об-на</v>
          </cell>
        </row>
        <row r="899">
          <cell r="O899" t="str">
            <v>А12-22-0007</v>
          </cell>
          <cell r="P899" t="str">
            <v>Столична Об-на</v>
          </cell>
        </row>
        <row r="900">
          <cell r="O900" t="str">
            <v>А12-22-0008</v>
          </cell>
          <cell r="P900" t="str">
            <v>Об-на Антоново</v>
          </cell>
        </row>
        <row r="901">
          <cell r="O901" t="str">
            <v>А12-22-0009</v>
          </cell>
          <cell r="P901" t="str">
            <v>Столична Об-на</v>
          </cell>
        </row>
        <row r="902">
          <cell r="O902" t="str">
            <v>А12-22-0009</v>
          </cell>
          <cell r="P902" t="str">
            <v>Министерство на вътрешните работи</v>
          </cell>
        </row>
        <row r="903">
          <cell r="O903" t="str">
            <v>А12-22-0010</v>
          </cell>
          <cell r="P903" t="str">
            <v>Об-на Силистра</v>
          </cell>
        </row>
        <row r="904">
          <cell r="O904" t="str">
            <v>А12-22-0011</v>
          </cell>
          <cell r="P904" t="str">
            <v>Столична Об-на</v>
          </cell>
        </row>
        <row r="905">
          <cell r="O905" t="str">
            <v>А12-22-0013</v>
          </cell>
          <cell r="P905" t="str">
            <v>Столична Об-на</v>
          </cell>
        </row>
        <row r="906">
          <cell r="O906" t="str">
            <v>А12-22-0014</v>
          </cell>
          <cell r="P906" t="str">
            <v>Об-на Николаево</v>
          </cell>
        </row>
        <row r="907">
          <cell r="O907" t="str">
            <v>А12-22-0015</v>
          </cell>
          <cell r="P907" t="str">
            <v>Об-на Берковица</v>
          </cell>
        </row>
        <row r="908">
          <cell r="O908" t="str">
            <v>А12-22-0016</v>
          </cell>
          <cell r="P908" t="str">
            <v>Об-на Тополовград</v>
          </cell>
        </row>
        <row r="909">
          <cell r="O909" t="str">
            <v>А12-22-0017</v>
          </cell>
          <cell r="P909" t="str">
            <v>Об-на Приморско</v>
          </cell>
        </row>
        <row r="910">
          <cell r="O910" t="str">
            <v>А12-22-0018</v>
          </cell>
          <cell r="P910" t="str">
            <v>Об-на Перущица</v>
          </cell>
        </row>
        <row r="911">
          <cell r="O911" t="str">
            <v>А12-22-0019</v>
          </cell>
          <cell r="P911" t="str">
            <v>Столична Об-на</v>
          </cell>
        </row>
        <row r="912">
          <cell r="O912" t="str">
            <v>А12-22-0022</v>
          </cell>
          <cell r="P912" t="str">
            <v>Об-на Якимово</v>
          </cell>
        </row>
        <row r="913">
          <cell r="O913" t="str">
            <v>А12-22-0023</v>
          </cell>
          <cell r="P913" t="str">
            <v>Об-на Братя Даскалови</v>
          </cell>
        </row>
        <row r="914">
          <cell r="O914" t="str">
            <v>А12-22-0024</v>
          </cell>
          <cell r="P914" t="str">
            <v>Об-на Ябланица</v>
          </cell>
        </row>
        <row r="915">
          <cell r="O915" t="str">
            <v>А12-22-0025</v>
          </cell>
          <cell r="P915" t="str">
            <v>Об-на Челопеч</v>
          </cell>
        </row>
        <row r="916">
          <cell r="O916" t="str">
            <v>А12-22-0026</v>
          </cell>
          <cell r="P916" t="str">
            <v>Об-на Долни Дъбник</v>
          </cell>
        </row>
        <row r="917">
          <cell r="O917" t="str">
            <v>А12-22-0027</v>
          </cell>
          <cell r="P917" t="str">
            <v>Об-на Бобов Дол</v>
          </cell>
        </row>
        <row r="918">
          <cell r="O918" t="str">
            <v>А12-22-0028</v>
          </cell>
          <cell r="P918" t="str">
            <v>Об-на Ветово</v>
          </cell>
        </row>
        <row r="919">
          <cell r="O919" t="str">
            <v>А12-22-0029</v>
          </cell>
          <cell r="P919" t="str">
            <v>Об-на Перник</v>
          </cell>
        </row>
        <row r="920">
          <cell r="O920" t="str">
            <v>А12-22-0030</v>
          </cell>
          <cell r="P920" t="str">
            <v>Об-на Годеч</v>
          </cell>
        </row>
        <row r="921">
          <cell r="O921" t="str">
            <v>А12-22-0031</v>
          </cell>
          <cell r="P921" t="str">
            <v>Об-на град Добрич</v>
          </cell>
        </row>
        <row r="922">
          <cell r="O922" t="str">
            <v>А12-22-0033</v>
          </cell>
          <cell r="P922" t="str">
            <v>Об-на Павел Баня</v>
          </cell>
        </row>
        <row r="923">
          <cell r="O923" t="str">
            <v>А12-22-0035</v>
          </cell>
          <cell r="P923" t="str">
            <v>Столична Об-на</v>
          </cell>
        </row>
        <row r="924">
          <cell r="O924" t="str">
            <v>А12-22-0036</v>
          </cell>
          <cell r="P924" t="str">
            <v>Столична Об-на</v>
          </cell>
        </row>
        <row r="925">
          <cell r="O925" t="str">
            <v>А12-22-0037</v>
          </cell>
          <cell r="P925" t="str">
            <v>Об-на Ардино</v>
          </cell>
        </row>
        <row r="926">
          <cell r="O926" t="str">
            <v>А12-22-0038</v>
          </cell>
          <cell r="P926" t="str">
            <v>Об-на Севлиево</v>
          </cell>
        </row>
        <row r="927">
          <cell r="O927" t="str">
            <v>А12-22-0039</v>
          </cell>
          <cell r="P927" t="str">
            <v>Об-на Сапарева баня</v>
          </cell>
        </row>
        <row r="928">
          <cell r="O928" t="str">
            <v>А12-22-0040</v>
          </cell>
          <cell r="P928" t="str">
            <v>Об-на Кюстендил</v>
          </cell>
        </row>
        <row r="929">
          <cell r="O929" t="str">
            <v>А12-22-0041</v>
          </cell>
          <cell r="P929" t="str">
            <v>Об-на Чупрене</v>
          </cell>
        </row>
        <row r="930">
          <cell r="O930" t="str">
            <v>А12-22-0043</v>
          </cell>
          <cell r="P930" t="str">
            <v>Об-на Лом</v>
          </cell>
        </row>
        <row r="931">
          <cell r="O931" t="str">
            <v>А12-22-0044</v>
          </cell>
          <cell r="P931" t="str">
            <v>Об-на Провадия</v>
          </cell>
        </row>
        <row r="932">
          <cell r="O932" t="str">
            <v>А12-22-0045</v>
          </cell>
          <cell r="P932" t="str">
            <v>Об-на Белоградчик</v>
          </cell>
        </row>
        <row r="933">
          <cell r="O933" t="str">
            <v>А12-22-0046</v>
          </cell>
          <cell r="P933" t="str">
            <v>Об-на Велико Търново</v>
          </cell>
        </row>
        <row r="934">
          <cell r="O934" t="str">
            <v>А12-22-0047</v>
          </cell>
          <cell r="P934" t="str">
            <v>Об-на Чавдар</v>
          </cell>
        </row>
        <row r="935">
          <cell r="O935" t="str">
            <v>А12-22-0048</v>
          </cell>
          <cell r="P935" t="str">
            <v>Об-на Доспат</v>
          </cell>
        </row>
        <row r="936">
          <cell r="O936" t="str">
            <v>А12-22-0049</v>
          </cell>
          <cell r="P936" t="str">
            <v>Об-на Лъки</v>
          </cell>
        </row>
        <row r="937">
          <cell r="O937" t="str">
            <v>А12-22-0050</v>
          </cell>
          <cell r="P937" t="str">
            <v>Об-на Болярово</v>
          </cell>
        </row>
        <row r="938">
          <cell r="O938" t="str">
            <v>А12-22-0051</v>
          </cell>
          <cell r="P938" t="str">
            <v>Об-на Малко Търново</v>
          </cell>
        </row>
        <row r="939">
          <cell r="O939" t="str">
            <v>А12-22-0052</v>
          </cell>
          <cell r="P939" t="str">
            <v>Об-на Червен бряг</v>
          </cell>
        </row>
        <row r="940">
          <cell r="O940" t="str">
            <v>А12-22-0053</v>
          </cell>
          <cell r="P940" t="str">
            <v>Об-на Ракитово</v>
          </cell>
        </row>
        <row r="941">
          <cell r="O941" t="str">
            <v>А12-22-0054</v>
          </cell>
          <cell r="P941" t="str">
            <v>Об-на Септември</v>
          </cell>
        </row>
        <row r="942">
          <cell r="O942" t="str">
            <v>А12-22-0055</v>
          </cell>
          <cell r="P942" t="str">
            <v>Об-на Първомай</v>
          </cell>
        </row>
        <row r="943">
          <cell r="O943" t="str">
            <v>А12-22-0058</v>
          </cell>
          <cell r="P943" t="str">
            <v>Об-на Елена</v>
          </cell>
        </row>
        <row r="944">
          <cell r="O944" t="str">
            <v>А12-22-0059</v>
          </cell>
          <cell r="P944" t="str">
            <v>Об-на Златарица</v>
          </cell>
        </row>
        <row r="945">
          <cell r="O945" t="str">
            <v>А12-22-0060</v>
          </cell>
          <cell r="P945" t="str">
            <v>Об-на Момчилград</v>
          </cell>
        </row>
        <row r="946">
          <cell r="O946" t="str">
            <v>А12-22-0061</v>
          </cell>
          <cell r="P946" t="str">
            <v>Об-на Павликени</v>
          </cell>
        </row>
        <row r="947">
          <cell r="O947" t="str">
            <v>А12-22-0062</v>
          </cell>
          <cell r="P947" t="str">
            <v>Об-на Нови пазар</v>
          </cell>
        </row>
        <row r="948">
          <cell r="O948" t="str">
            <v>А12-22-0063</v>
          </cell>
          <cell r="P948" t="str">
            <v>Об-на Стражица</v>
          </cell>
        </row>
        <row r="949">
          <cell r="O949" t="str">
            <v>А12-22-0064</v>
          </cell>
          <cell r="P949" t="str">
            <v>Об-на Гурково</v>
          </cell>
        </row>
        <row r="950">
          <cell r="O950" t="str">
            <v>А12-22-0066</v>
          </cell>
          <cell r="P950" t="str">
            <v>Об-на Черноочене</v>
          </cell>
        </row>
        <row r="951">
          <cell r="O951" t="str">
            <v>А12-22-0067</v>
          </cell>
          <cell r="P951" t="str">
            <v>Об-на Хисаря</v>
          </cell>
        </row>
        <row r="952">
          <cell r="O952" t="str">
            <v>А12-22-0069</v>
          </cell>
          <cell r="P952" t="str">
            <v>Об-на Ветрино</v>
          </cell>
        </row>
        <row r="953">
          <cell r="O953" t="str">
            <v>А12-22-0070</v>
          </cell>
          <cell r="P953" t="str">
            <v>Об-на Аксаково</v>
          </cell>
        </row>
        <row r="954">
          <cell r="O954" t="str">
            <v>А12-22-0071</v>
          </cell>
          <cell r="P954" t="str">
            <v>Об-на Генерал Тошево</v>
          </cell>
        </row>
        <row r="955">
          <cell r="O955" t="str">
            <v>А12-22-0072</v>
          </cell>
          <cell r="P955" t="str">
            <v>Об-на Тетевен</v>
          </cell>
        </row>
        <row r="956">
          <cell r="O956" t="str">
            <v>А12-22-0074</v>
          </cell>
          <cell r="P956" t="str">
            <v>Об-на Минерални бани</v>
          </cell>
        </row>
        <row r="957">
          <cell r="O957" t="str">
            <v>А12-22-0075</v>
          </cell>
          <cell r="P957" t="str">
            <v>Об-на Стралджа</v>
          </cell>
        </row>
        <row r="958">
          <cell r="O958" t="str">
            <v>А12-22-0077</v>
          </cell>
          <cell r="P958" t="str">
            <v>Об-на Троян</v>
          </cell>
        </row>
        <row r="959">
          <cell r="O959" t="str">
            <v>А12-22-0078</v>
          </cell>
          <cell r="P959" t="str">
            <v>Об-на Стамболово</v>
          </cell>
        </row>
        <row r="960">
          <cell r="O960" t="str">
            <v>А12-22-0079</v>
          </cell>
          <cell r="P960" t="str">
            <v>Об-на Брегово</v>
          </cell>
        </row>
        <row r="961">
          <cell r="O961" t="str">
            <v>А12-22-0080</v>
          </cell>
          <cell r="P961" t="str">
            <v>Об-на Главиница</v>
          </cell>
        </row>
        <row r="962">
          <cell r="O962" t="str">
            <v>А12-22-0082</v>
          </cell>
          <cell r="P962" t="str">
            <v>Об-на Дряново</v>
          </cell>
        </row>
        <row r="963">
          <cell r="O963" t="str">
            <v>А12-22-0083</v>
          </cell>
          <cell r="P963" t="str">
            <v>Об-на Върбица</v>
          </cell>
        </row>
        <row r="964">
          <cell r="O964" t="str">
            <v>А12-22-0084</v>
          </cell>
          <cell r="P964" t="str">
            <v>Об-на Луковит</v>
          </cell>
        </row>
        <row r="965">
          <cell r="O965" t="str">
            <v>А12-22-0085</v>
          </cell>
          <cell r="P965" t="str">
            <v>Об-на Брезник</v>
          </cell>
        </row>
        <row r="966">
          <cell r="O966" t="str">
            <v>А12-22-0086</v>
          </cell>
          <cell r="P966" t="str">
            <v>Об-на Белослав</v>
          </cell>
        </row>
        <row r="967">
          <cell r="O967" t="str">
            <v>А12-22-0087</v>
          </cell>
          <cell r="P967" t="str">
            <v>Об-на Две могили</v>
          </cell>
        </row>
        <row r="968">
          <cell r="O968" t="str">
            <v>А12-22-0088</v>
          </cell>
          <cell r="P968" t="str">
            <v>Об-на Петрич</v>
          </cell>
        </row>
        <row r="969">
          <cell r="O969" t="str">
            <v>А12-22-0090</v>
          </cell>
          <cell r="P969" t="str">
            <v>Об-на Чепеларе</v>
          </cell>
        </row>
        <row r="970">
          <cell r="O970" t="str">
            <v>А12-22-0091</v>
          </cell>
          <cell r="P970" t="str">
            <v>Об-на Кнежа</v>
          </cell>
        </row>
        <row r="971">
          <cell r="O971" t="str">
            <v>А12-22-0092</v>
          </cell>
          <cell r="P971" t="str">
            <v>Столична Об-на</v>
          </cell>
        </row>
        <row r="972">
          <cell r="O972" t="str">
            <v>А12-22-0093</v>
          </cell>
          <cell r="P972" t="str">
            <v>Об-на Роман</v>
          </cell>
        </row>
        <row r="973">
          <cell r="O973" t="str">
            <v>А12-22-0094</v>
          </cell>
          <cell r="P973" t="str">
            <v>Об-на Карлово</v>
          </cell>
        </row>
        <row r="974">
          <cell r="O974" t="str">
            <v>А12-22-0095</v>
          </cell>
          <cell r="P974" t="str">
            <v>Об-на Георги Дамяново</v>
          </cell>
        </row>
        <row r="975">
          <cell r="O975" t="str">
            <v>А12-22-0097</v>
          </cell>
          <cell r="P975" t="str">
            <v>Об-на Антон</v>
          </cell>
        </row>
        <row r="976">
          <cell r="O976" t="str">
            <v>А12-22-0098</v>
          </cell>
          <cell r="P976" t="str">
            <v>Об-на Ловеч</v>
          </cell>
        </row>
        <row r="977">
          <cell r="O977" t="str">
            <v>А12-22-0099</v>
          </cell>
          <cell r="P977" t="str">
            <v>Об-на Полски Тръмбеш</v>
          </cell>
        </row>
        <row r="978">
          <cell r="O978" t="str">
            <v>А12-22-0100</v>
          </cell>
          <cell r="P978" t="str">
            <v>Об-на Никопол</v>
          </cell>
        </row>
        <row r="979">
          <cell r="O979" t="str">
            <v>А12-22-0101</v>
          </cell>
          <cell r="P979" t="str">
            <v>Об-на Белене</v>
          </cell>
        </row>
        <row r="980">
          <cell r="O980" t="str">
            <v>А12-22-0102</v>
          </cell>
          <cell r="P980" t="str">
            <v>Об-на Кърджали</v>
          </cell>
        </row>
        <row r="981">
          <cell r="O981" t="str">
            <v>А12-22-0103</v>
          </cell>
          <cell r="P981" t="str">
            <v>Об-на Рудозем</v>
          </cell>
        </row>
        <row r="982">
          <cell r="O982" t="str">
            <v>А12-22-0104</v>
          </cell>
          <cell r="P982" t="str">
            <v>Об-на Сливен</v>
          </cell>
        </row>
        <row r="983">
          <cell r="O983" t="str">
            <v>А12-22-0105</v>
          </cell>
          <cell r="P983" t="str">
            <v>Об-на Сливница</v>
          </cell>
        </row>
        <row r="984">
          <cell r="O984" t="str">
            <v>А12-22-0107</v>
          </cell>
          <cell r="P984" t="str">
            <v>Столична Об-на</v>
          </cell>
        </row>
        <row r="985">
          <cell r="O985" t="str">
            <v>А12-22-0111</v>
          </cell>
          <cell r="P985" t="str">
            <v>Об-на Пирдоп</v>
          </cell>
        </row>
        <row r="986">
          <cell r="O986" t="str">
            <v>А12-22-0112</v>
          </cell>
          <cell r="P986" t="str">
            <v>Об-на Костинброд</v>
          </cell>
        </row>
        <row r="987">
          <cell r="O987" t="str">
            <v>А12-22-0113</v>
          </cell>
          <cell r="P987" t="str">
            <v>Об-на Ивайловград</v>
          </cell>
        </row>
        <row r="988">
          <cell r="O988" t="str">
            <v>А12-22-0115</v>
          </cell>
          <cell r="P988" t="str">
            <v>Об-на Кирково</v>
          </cell>
        </row>
        <row r="989">
          <cell r="O989" t="str">
            <v>А12-22-0116</v>
          </cell>
          <cell r="P989" t="str">
            <v>Об-на Свиленград</v>
          </cell>
        </row>
        <row r="990">
          <cell r="O990" t="str">
            <v>А12-22-0117</v>
          </cell>
          <cell r="P990" t="str">
            <v>Об-на Ямбол</v>
          </cell>
        </row>
        <row r="991">
          <cell r="O991" t="str">
            <v>А12-22-0118</v>
          </cell>
          <cell r="P991" t="str">
            <v>Об-на Правец</v>
          </cell>
        </row>
        <row r="992">
          <cell r="O992" t="str">
            <v>А12-22-0119</v>
          </cell>
          <cell r="P992" t="str">
            <v>Об-на Лясковец</v>
          </cell>
        </row>
        <row r="993">
          <cell r="O993" t="str">
            <v>А12-22-0120</v>
          </cell>
          <cell r="P993" t="str">
            <v>Об-на Свищов</v>
          </cell>
        </row>
        <row r="994">
          <cell r="O994" t="str">
            <v>А12-22-0121</v>
          </cell>
          <cell r="P994" t="str">
            <v>Об-на Плевен</v>
          </cell>
        </row>
        <row r="995">
          <cell r="O995" t="str">
            <v>А12-22-0122</v>
          </cell>
          <cell r="P995" t="str">
            <v>Об-на Златица</v>
          </cell>
        </row>
        <row r="996">
          <cell r="O996" t="str">
            <v>А12-22-0123</v>
          </cell>
          <cell r="P996" t="str">
            <v>Об-на Попово</v>
          </cell>
        </row>
        <row r="997">
          <cell r="O997" t="str">
            <v>А12-22-0124</v>
          </cell>
          <cell r="P997" t="str">
            <v>Об-на Бяла Слатина</v>
          </cell>
        </row>
        <row r="998">
          <cell r="O998" t="str">
            <v>А12-22-0125</v>
          </cell>
          <cell r="P998" t="str">
            <v>Об-на Разград</v>
          </cell>
        </row>
        <row r="999">
          <cell r="O999" t="str">
            <v>А12-22-0126</v>
          </cell>
          <cell r="P999" t="str">
            <v>Об-на Съединение</v>
          </cell>
        </row>
        <row r="1000">
          <cell r="O1000" t="str">
            <v>А12-22-0127</v>
          </cell>
          <cell r="P1000" t="str">
            <v>Об-на Стрелча</v>
          </cell>
        </row>
        <row r="1001">
          <cell r="O1001" t="str">
            <v>А12-22-0128</v>
          </cell>
          <cell r="P1001" t="str">
            <v>Об-на Хасково</v>
          </cell>
        </row>
        <row r="1002">
          <cell r="O1002" t="str">
            <v>А12-22-0129</v>
          </cell>
          <cell r="P1002" t="str">
            <v>Об-на Садово</v>
          </cell>
        </row>
        <row r="1003">
          <cell r="O1003" t="str">
            <v>А12-22-0130</v>
          </cell>
          <cell r="P1003" t="str">
            <v>Об-на Белово</v>
          </cell>
        </row>
        <row r="1004">
          <cell r="O1004" t="str">
            <v>А12-22-0131</v>
          </cell>
          <cell r="P1004" t="str">
            <v>Об-на Самоков</v>
          </cell>
        </row>
        <row r="1005">
          <cell r="O1005" t="str">
            <v>А12-22-0132</v>
          </cell>
          <cell r="P1005" t="str">
            <v>Об-на Долна Митрополия</v>
          </cell>
        </row>
        <row r="1006">
          <cell r="O1006" t="str">
            <v>А12-22-0134</v>
          </cell>
          <cell r="P1006" t="str">
            <v>Об-на Вършец</v>
          </cell>
        </row>
        <row r="1007">
          <cell r="O1007" t="str">
            <v>А12-22-0135</v>
          </cell>
          <cell r="P1007" t="str">
            <v>Об-на Омуртаг</v>
          </cell>
        </row>
        <row r="1008">
          <cell r="O1008" t="str">
            <v>А12-22-0136</v>
          </cell>
          <cell r="P1008" t="str">
            <v>Об-на Смядово</v>
          </cell>
        </row>
        <row r="1009">
          <cell r="O1009" t="str">
            <v>А12-22-0137</v>
          </cell>
          <cell r="P1009" t="str">
            <v>Об-на Горна Оряховица</v>
          </cell>
        </row>
        <row r="1010">
          <cell r="O1010" t="str">
            <v>А12-22-0139</v>
          </cell>
          <cell r="P1010" t="str">
            <v>Об-на Божурище</v>
          </cell>
        </row>
        <row r="1011">
          <cell r="O1011" t="str">
            <v>А12-22-0141</v>
          </cell>
          <cell r="P1011" t="str">
            <v>Об-на Чипровци</v>
          </cell>
        </row>
        <row r="1012">
          <cell r="O1012" t="str">
            <v>А12-22-0142</v>
          </cell>
          <cell r="P1012" t="str">
            <v>Об-на Якоруда</v>
          </cell>
        </row>
        <row r="1013">
          <cell r="O1013" t="str">
            <v>А12-22-0143</v>
          </cell>
          <cell r="P1013" t="str">
            <v>Об-на Никола Козлево</v>
          </cell>
        </row>
        <row r="1014">
          <cell r="O1014" t="str">
            <v>А12-22-0144</v>
          </cell>
          <cell r="P1014" t="str">
            <v>Об-на Бургас</v>
          </cell>
        </row>
        <row r="1015">
          <cell r="O1015" t="str">
            <v>А12-22-0145</v>
          </cell>
          <cell r="P1015" t="str">
            <v>Об-на Каолиново</v>
          </cell>
        </row>
        <row r="1016">
          <cell r="O1016" t="str">
            <v>А12-22-0146</v>
          </cell>
          <cell r="P1016" t="str">
            <v>Об-на Стара Загора</v>
          </cell>
        </row>
        <row r="1017">
          <cell r="O1017" t="str">
            <v>А12-22-0147</v>
          </cell>
          <cell r="P1017" t="str">
            <v>Об-на Пловдив</v>
          </cell>
        </row>
        <row r="1018">
          <cell r="O1018" t="str">
            <v>А12-22-0149</v>
          </cell>
          <cell r="P1018" t="str">
            <v>Об-на Велинград</v>
          </cell>
        </row>
        <row r="1019">
          <cell r="O1019" t="str">
            <v>А12-22-0150</v>
          </cell>
          <cell r="P1019" t="str">
            <v>Об-на Враца</v>
          </cell>
        </row>
        <row r="1020">
          <cell r="O1020" t="str">
            <v>А12-22-0151</v>
          </cell>
          <cell r="P1020" t="str">
            <v>Об-на Неделино</v>
          </cell>
        </row>
        <row r="1021">
          <cell r="O1021" t="str">
            <v>А12-22-0152</v>
          </cell>
          <cell r="P1021" t="str">
            <v>Об-на Брацигово</v>
          </cell>
        </row>
        <row r="1022">
          <cell r="O1022" t="str">
            <v>А12-22-0154</v>
          </cell>
          <cell r="P1022" t="str">
            <v>Об-на Габрово</v>
          </cell>
        </row>
        <row r="1023">
          <cell r="O1023" t="str">
            <v>А12-22-0156</v>
          </cell>
          <cell r="P1023" t="str">
            <v>Столична Об-на</v>
          </cell>
        </row>
        <row r="1024">
          <cell r="O1024" t="str">
            <v>А12-22-0158</v>
          </cell>
          <cell r="P1024" t="str">
            <v>Об-на Благоевград</v>
          </cell>
        </row>
        <row r="1025">
          <cell r="O1025" t="str">
            <v>А12-22-0159</v>
          </cell>
          <cell r="P1025" t="str">
            <v>Об-на Видин</v>
          </cell>
        </row>
        <row r="1026">
          <cell r="O1026" t="str">
            <v>А12-22-0160</v>
          </cell>
          <cell r="P1026" t="str">
            <v>Об-на Кочериново</v>
          </cell>
        </row>
        <row r="1027">
          <cell r="O1027" t="str">
            <v>А12-22-0161</v>
          </cell>
          <cell r="P1027" t="str">
            <v>Об-на Опака</v>
          </cell>
        </row>
        <row r="1028">
          <cell r="O1028" t="str">
            <v>А12-22-0164</v>
          </cell>
          <cell r="P1028" t="str">
            <v>Об-на Батак</v>
          </cell>
        </row>
        <row r="1029">
          <cell r="O1029" t="str">
            <v>А12-22-0165</v>
          </cell>
          <cell r="P1029" t="str">
            <v>Об-на Смолян</v>
          </cell>
        </row>
        <row r="1030">
          <cell r="O1030" t="str">
            <v>А12-22-0166</v>
          </cell>
          <cell r="P1030" t="str">
            <v>Об-на Раднево</v>
          </cell>
        </row>
        <row r="1031">
          <cell r="O1031" t="str">
            <v>А12-22-0167</v>
          </cell>
          <cell r="P1031" t="str">
            <v>Об-на Борован</v>
          </cell>
        </row>
        <row r="1032">
          <cell r="O1032" t="str">
            <v>А12-22-0168</v>
          </cell>
          <cell r="P1032" t="str">
            <v>Об-на Балчик</v>
          </cell>
        </row>
        <row r="1033">
          <cell r="O1033" t="str">
            <v>А12-22-0169</v>
          </cell>
          <cell r="P1033" t="str">
            <v>Об-на Пещера</v>
          </cell>
        </row>
        <row r="1034">
          <cell r="O1034" t="str">
            <v>А12-22-0170</v>
          </cell>
          <cell r="P1034" t="str">
            <v>Об-на Тутракан</v>
          </cell>
        </row>
        <row r="1035">
          <cell r="O1035" t="str">
            <v>А12-22-0172</v>
          </cell>
          <cell r="P1035" t="str">
            <v>Об-на Пордим</v>
          </cell>
        </row>
        <row r="1036">
          <cell r="O1036" t="str">
            <v>А12-22-0173</v>
          </cell>
          <cell r="P1036" t="str">
            <v>Об-на Калояново</v>
          </cell>
        </row>
        <row r="1037">
          <cell r="O1037" t="str">
            <v>А12-22-0174</v>
          </cell>
          <cell r="P1037" t="str">
            <v>Об-на Пазарджик</v>
          </cell>
        </row>
        <row r="1038">
          <cell r="O1038" t="str">
            <v>А12-22-0175</v>
          </cell>
          <cell r="P1038" t="str">
            <v>Об-на Своге</v>
          </cell>
        </row>
        <row r="1039">
          <cell r="O1039" t="str">
            <v>А12-22-0176</v>
          </cell>
          <cell r="P1039" t="str">
            <v>Об-на Сатовча</v>
          </cell>
        </row>
        <row r="1040">
          <cell r="O1040" t="str">
            <v>А12-22-0177</v>
          </cell>
          <cell r="P1040" t="str">
            <v>Об-на Симитли</v>
          </cell>
        </row>
        <row r="1041">
          <cell r="O1041" t="str">
            <v>А12-22-0178</v>
          </cell>
          <cell r="P1041" t="str">
            <v>Об-на Бобошево</v>
          </cell>
        </row>
        <row r="1042">
          <cell r="O1042" t="str">
            <v>А12-22-0179</v>
          </cell>
          <cell r="P1042" t="str">
            <v>Об-на Дългопол</v>
          </cell>
        </row>
        <row r="1043">
          <cell r="O1043" t="str">
            <v>А12-22-0180</v>
          </cell>
          <cell r="P1043" t="str">
            <v>Об-на Асеновград</v>
          </cell>
        </row>
        <row r="1044">
          <cell r="O1044" t="str">
            <v>А12-22-0181</v>
          </cell>
          <cell r="P1044" t="str">
            <v>Об-на Етрополе</v>
          </cell>
        </row>
        <row r="1045">
          <cell r="O1045" t="str">
            <v>А12-22-0182</v>
          </cell>
          <cell r="P1045" t="str">
            <v>Об-на Любимец</v>
          </cell>
        </row>
        <row r="1046">
          <cell r="O1046" t="str">
            <v>А12-22-0183</v>
          </cell>
          <cell r="P1046" t="str">
            <v>Об-на Котел</v>
          </cell>
        </row>
        <row r="1047">
          <cell r="O1047" t="str">
            <v>А12-22-0184</v>
          </cell>
          <cell r="P1047" t="str">
            <v>Об-на Лесичово</v>
          </cell>
        </row>
        <row r="1048">
          <cell r="O1048" t="str">
            <v>А12-22-0185</v>
          </cell>
          <cell r="P1048" t="str">
            <v>Об-на Марица</v>
          </cell>
        </row>
        <row r="1049">
          <cell r="O1049" t="str">
            <v>А12-22-0186</v>
          </cell>
          <cell r="P1049" t="str">
            <v>Об-на Сухиндол</v>
          </cell>
        </row>
        <row r="1050">
          <cell r="O1050" t="str">
            <v>А12-22-0187</v>
          </cell>
          <cell r="P1050" t="str">
            <v>Столична Об-на</v>
          </cell>
        </row>
        <row r="1051">
          <cell r="O1051" t="str">
            <v>А12-22-0188</v>
          </cell>
          <cell r="P1051" t="str">
            <v>Об-на Криводол</v>
          </cell>
        </row>
        <row r="1052">
          <cell r="O1052" t="str">
            <v>А12-22-0189</v>
          </cell>
          <cell r="P1052" t="str">
            <v>Об-на Ихтиман</v>
          </cell>
        </row>
        <row r="1053">
          <cell r="O1053" t="str">
            <v>А12-22-0190</v>
          </cell>
          <cell r="P1053" t="str">
            <v>Об-на Димово</v>
          </cell>
        </row>
        <row r="1054">
          <cell r="O1054" t="str">
            <v>А12-22-0191</v>
          </cell>
          <cell r="P1054" t="str">
            <v>Об-на Дупница</v>
          </cell>
        </row>
        <row r="1055">
          <cell r="O1055" t="str">
            <v>А12-22-0192</v>
          </cell>
          <cell r="P1055" t="str">
            <v>Об-на Горна Малина</v>
          </cell>
        </row>
        <row r="1056">
          <cell r="O1056" t="str">
            <v>А12-22-0193</v>
          </cell>
          <cell r="P1056" t="str">
            <v>Об-на Несебър</v>
          </cell>
        </row>
        <row r="1057">
          <cell r="O1057" t="str">
            <v>А12-22-0194</v>
          </cell>
          <cell r="P1057" t="str">
            <v>Об-на Созопол</v>
          </cell>
        </row>
        <row r="1058">
          <cell r="O1058" t="str">
            <v>А12-22-0195</v>
          </cell>
          <cell r="P1058" t="str">
            <v>Об-на Завет</v>
          </cell>
        </row>
        <row r="1059">
          <cell r="O1059" t="str">
            <v>А12-22-0196</v>
          </cell>
          <cell r="P1059" t="str">
            <v>Об-на Кубрат</v>
          </cell>
        </row>
        <row r="1060">
          <cell r="O1060" t="str">
            <v>А12-22-0197</v>
          </cell>
          <cell r="P1060" t="str">
            <v>Об-на Кайнарджа</v>
          </cell>
        </row>
        <row r="1061">
          <cell r="O1061" t="str">
            <v>А13-22-0002</v>
          </cell>
          <cell r="P1061" t="str">
            <v>ОА Видин</v>
          </cell>
        </row>
        <row r="1062">
          <cell r="O1062" t="str">
            <v>А13-22-0003</v>
          </cell>
          <cell r="P1062" t="str">
            <v>ОА Враца</v>
          </cell>
        </row>
        <row r="1063">
          <cell r="O1063" t="str">
            <v>А13-22-0004</v>
          </cell>
          <cell r="P1063" t="str">
            <v>Столична регионална здравна инспекция (СРЗИ)</v>
          </cell>
        </row>
        <row r="1064">
          <cell r="O1064" t="str">
            <v>А13-22-0005</v>
          </cell>
          <cell r="P1064" t="str">
            <v>ОА Бургас</v>
          </cell>
        </row>
        <row r="1065">
          <cell r="O1065" t="str">
            <v>А13-22-0006</v>
          </cell>
          <cell r="P1065" t="str">
            <v>ИА "Борба с градушките"</v>
          </cell>
        </row>
        <row r="1066">
          <cell r="O1066" t="str">
            <v>А13-22-0007</v>
          </cell>
          <cell r="P1066" t="str">
            <v>Регионален инспекторат по образованието - София-град (РИО - София-град)</v>
          </cell>
        </row>
        <row r="1067">
          <cell r="O1067" t="str">
            <v>А13-22-0008</v>
          </cell>
          <cell r="P1067" t="str">
            <v>ОА Шумен</v>
          </cell>
        </row>
        <row r="1068">
          <cell r="O1068" t="str">
            <v>А13-22-0009</v>
          </cell>
          <cell r="P1068" t="str">
            <v>А по вписвания</v>
          </cell>
        </row>
        <row r="1069">
          <cell r="O1069" t="str">
            <v>А13-22-0010</v>
          </cell>
          <cell r="P1069" t="str">
            <v>Министерство на земеделието и храните (МЗХ)</v>
          </cell>
        </row>
        <row r="1070">
          <cell r="O1070" t="str">
            <v>А13-22-0011</v>
          </cell>
          <cell r="P1070" t="str">
            <v>ОА Русе</v>
          </cell>
        </row>
        <row r="1071">
          <cell r="O1071" t="str">
            <v>А13-22-0012</v>
          </cell>
          <cell r="P1071" t="str">
            <v>Служба "Военна информация" (Военно формирование 46 380)</v>
          </cell>
        </row>
        <row r="1072">
          <cell r="O1072" t="str">
            <v>А13-22-0013</v>
          </cell>
          <cell r="P1072" t="str">
            <v>Областна дирекция "Земеделие" - Софийска област</v>
          </cell>
        </row>
        <row r="1073">
          <cell r="O1073" t="str">
            <v>А13-22-0014</v>
          </cell>
          <cell r="P1073" t="str">
            <v>ДНСК</v>
          </cell>
        </row>
        <row r="1074">
          <cell r="O1074" t="str">
            <v>А13-22-0015</v>
          </cell>
          <cell r="P1074" t="str">
            <v>ИА по сортоизпитване, апробация и семеконтрол (ИАСАС)</v>
          </cell>
        </row>
        <row r="1075">
          <cell r="O1075" t="str">
            <v>А13-22-0016</v>
          </cell>
          <cell r="P1075" t="str">
            <v>ОА Сливен</v>
          </cell>
        </row>
        <row r="1076">
          <cell r="O1076" t="str">
            <v>А13-22-0017</v>
          </cell>
          <cell r="P1076" t="str">
            <v>Министерство на инвестиционното проектиране</v>
          </cell>
        </row>
        <row r="1077">
          <cell r="O1077" t="str">
            <v>А13-22-0019</v>
          </cell>
          <cell r="P1077" t="str">
            <v>ОА Монтана</v>
          </cell>
        </row>
        <row r="1078">
          <cell r="O1078" t="str">
            <v>А13-22-0021</v>
          </cell>
          <cell r="P1078" t="str">
            <v>ОА Ямбол</v>
          </cell>
        </row>
        <row r="1079">
          <cell r="O1079" t="str">
            <v>А13-22-0022</v>
          </cell>
          <cell r="P1079" t="str">
            <v>АГКК</v>
          </cell>
        </row>
        <row r="1080">
          <cell r="O1080" t="str">
            <v>А13-22-0023</v>
          </cell>
          <cell r="P1080" t="str">
            <v>Агенция за социално подпомагане (АСП)</v>
          </cell>
        </row>
        <row r="1081">
          <cell r="O1081" t="str">
            <v>А13-22-0024</v>
          </cell>
          <cell r="P1081" t="str">
            <v>РЗИ - Ямбол</v>
          </cell>
        </row>
        <row r="1082">
          <cell r="O1082" t="str">
            <v>А13-22-0025</v>
          </cell>
          <cell r="P1082" t="str">
            <v xml:space="preserve"> ОА Варна</v>
          </cell>
        </row>
        <row r="1083">
          <cell r="O1083" t="str">
            <v>А13-22-0026</v>
          </cell>
          <cell r="P1083" t="str">
            <v>Регионална здравна инспекция - Варна</v>
          </cell>
        </row>
        <row r="1084">
          <cell r="O1084" t="str">
            <v>А13-22-0028</v>
          </cell>
          <cell r="P1084" t="str">
            <v>ОА Добрич</v>
          </cell>
        </row>
        <row r="1085">
          <cell r="O1085" t="str">
            <v>А13-22-0029</v>
          </cell>
          <cell r="P1085" t="str">
            <v>ОА Перник</v>
          </cell>
        </row>
        <row r="1086">
          <cell r="O1086" t="str">
            <v>А13-22-0030</v>
          </cell>
          <cell r="P1086" t="str">
            <v>ОА Кърджали</v>
          </cell>
        </row>
        <row r="1087">
          <cell r="O1087" t="str">
            <v>А13-22-0031</v>
          </cell>
          <cell r="P1087" t="str">
            <v>Регионална здравна инспекция - Кърджали</v>
          </cell>
        </row>
        <row r="1088">
          <cell r="O1088" t="str">
            <v>А13-22-0032</v>
          </cell>
          <cell r="P1088" t="str">
            <v>Агенция Митници (АМ)</v>
          </cell>
        </row>
        <row r="1089">
          <cell r="O1089" t="str">
            <v>А13-22-0032</v>
          </cell>
          <cell r="P1089" t="str">
            <v>Агенция Митници (АМ)</v>
          </cell>
        </row>
        <row r="1090">
          <cell r="O1090" t="str">
            <v>А13-22-0033</v>
          </cell>
          <cell r="P1090" t="str">
            <v>ОА Благоевград</v>
          </cell>
        </row>
        <row r="1091">
          <cell r="O1091" t="str">
            <v>А13-22-0034</v>
          </cell>
          <cell r="P1091" t="str">
            <v>БАБХ</v>
          </cell>
        </row>
        <row r="1092">
          <cell r="O1092" t="str">
            <v>А13-22-0035</v>
          </cell>
          <cell r="P1092" t="str">
            <v>Районна здравноосигурителна каса - Перник (РЗОК-Перник)</v>
          </cell>
        </row>
        <row r="1093">
          <cell r="O1093" t="str">
            <v>А13-22-0036</v>
          </cell>
          <cell r="P1093" t="str">
            <v>ОА Софийска област</v>
          </cell>
        </row>
        <row r="1094">
          <cell r="O1094" t="str">
            <v>А13-22-0039</v>
          </cell>
          <cell r="P1094" t="str">
            <v>Министерство на културата на Република България</v>
          </cell>
        </row>
        <row r="1095">
          <cell r="O1095" t="str">
            <v>А13-22-0040</v>
          </cell>
          <cell r="P1095" t="str">
            <v>Български институт по метрология (БИМ)</v>
          </cell>
        </row>
        <row r="1096">
          <cell r="O1096" t="str">
            <v>А13-22-0041</v>
          </cell>
          <cell r="P1096" t="str">
            <v>ОА Хасково</v>
          </cell>
        </row>
        <row r="1097">
          <cell r="O1097" t="str">
            <v>А13-22-0042</v>
          </cell>
          <cell r="P1097" t="str">
            <v>НАП</v>
          </cell>
        </row>
        <row r="1098">
          <cell r="O1098" t="str">
            <v>А13-22-0043</v>
          </cell>
          <cell r="P1098" t="str">
            <v>НАП</v>
          </cell>
        </row>
        <row r="1099">
          <cell r="O1099" t="str">
            <v>А13-22-0044</v>
          </cell>
          <cell r="P1099" t="str">
            <v>Национален институт за помирение и арбитраж (НИПА)</v>
          </cell>
        </row>
        <row r="1100">
          <cell r="O1100" t="str">
            <v>А13-22-0045</v>
          </cell>
          <cell r="P1100" t="str">
            <v>Български институт по метрология (БИМ)</v>
          </cell>
        </row>
        <row r="1101">
          <cell r="O1101" t="str">
            <v>А13-22-0046</v>
          </cell>
          <cell r="P1101" t="str">
            <v>ДА"ЗД"</v>
          </cell>
        </row>
        <row r="1102">
          <cell r="O1102" t="str">
            <v>А13-22-0047</v>
          </cell>
          <cell r="P1102" t="str">
            <v>ИАГ</v>
          </cell>
        </row>
        <row r="1103">
          <cell r="O1103" t="str">
            <v>А13-22-0048</v>
          </cell>
          <cell r="P1103" t="str">
            <v>ИАГ</v>
          </cell>
        </row>
        <row r="1104">
          <cell r="O1104" t="str">
            <v>А13-22-0049</v>
          </cell>
          <cell r="P1104" t="str">
            <v>ИАГ</v>
          </cell>
        </row>
        <row r="1105">
          <cell r="O1105" t="str">
            <v>А13-22-0050</v>
          </cell>
          <cell r="P1105" t="str">
            <v>ИАГ</v>
          </cell>
        </row>
        <row r="1106">
          <cell r="O1106" t="str">
            <v>А13-22-0051</v>
          </cell>
          <cell r="P1106" t="str">
            <v>ИАГ</v>
          </cell>
        </row>
        <row r="1107">
          <cell r="O1107" t="str">
            <v>А13-22-0052</v>
          </cell>
          <cell r="P1107" t="str">
            <v>ИАГ</v>
          </cell>
        </row>
        <row r="1108">
          <cell r="O1108" t="str">
            <v>А13-22-0053</v>
          </cell>
          <cell r="P1108" t="str">
            <v>МИЕ</v>
          </cell>
        </row>
        <row r="1109">
          <cell r="O1109" t="str">
            <v>А13-22-0054</v>
          </cell>
          <cell r="P1109" t="str">
            <v>Държавна агенция за метрологичен и технически надзор</v>
          </cell>
        </row>
        <row r="1110">
          <cell r="O1110" t="str">
            <v>А13-22-0055</v>
          </cell>
          <cell r="P1110" t="str">
            <v>Държавна комисия по стоковите борси и тържища (ДКСБТ)</v>
          </cell>
        </row>
        <row r="1111">
          <cell r="O1111" t="str">
            <v>А13-22-0056</v>
          </cell>
          <cell r="P1111" t="str">
            <v>Дирекция на природен парк Витоша (МЗХ)</v>
          </cell>
        </row>
        <row r="1112">
          <cell r="O1112" t="str">
            <v>А13-22-0057</v>
          </cell>
          <cell r="P1112" t="str">
            <v>Патентно ведомство на РБългария</v>
          </cell>
        </row>
        <row r="1113">
          <cell r="O1113" t="str">
            <v>А13-22-0058</v>
          </cell>
          <cell r="P1113" t="str">
            <v>Национален център за информация и документация (НЦИД)</v>
          </cell>
        </row>
        <row r="1114">
          <cell r="O1114" t="str">
            <v>А13-22-0059</v>
          </cell>
          <cell r="P1114" t="str">
            <v>ОА Ловеч</v>
          </cell>
        </row>
        <row r="1115">
          <cell r="O1115" t="str">
            <v>А13-22-0060</v>
          </cell>
          <cell r="P1115" t="str">
            <v>Национална комисия за борба с трафика на хора</v>
          </cell>
        </row>
        <row r="1116">
          <cell r="O1116" t="str">
            <v>А13-22-0061</v>
          </cell>
          <cell r="P1116" t="str">
            <v>МИЕ</v>
          </cell>
        </row>
        <row r="1117">
          <cell r="O1117" t="str">
            <v>А13-22-0062</v>
          </cell>
          <cell r="P1117" t="str">
            <v>Комисия за финансов надзор (КФН)</v>
          </cell>
        </row>
        <row r="1118">
          <cell r="O1118" t="str">
            <v>А13-22-0063</v>
          </cell>
          <cell r="P1118" t="str">
            <v>АГКК</v>
          </cell>
        </row>
        <row r="1119">
          <cell r="O1119" t="str">
            <v>А13-22-0064</v>
          </cell>
          <cell r="P1119" t="str">
            <v>ИА по Лекарствата (ИАЛ)</v>
          </cell>
        </row>
        <row r="1120">
          <cell r="O1120" t="str">
            <v>А13-22-0065</v>
          </cell>
          <cell r="P1120" t="str">
            <v>ОА Враца</v>
          </cell>
        </row>
        <row r="1121">
          <cell r="O1121" t="str">
            <v>А13-22-0066</v>
          </cell>
          <cell r="P1121" t="str">
            <v>МОН</v>
          </cell>
        </row>
        <row r="1122">
          <cell r="O1122" t="str">
            <v>А13-31-0001</v>
          </cell>
          <cell r="P1122" t="str">
            <v>Нац. служба по зърното</v>
          </cell>
        </row>
        <row r="1123">
          <cell r="O1123" t="str">
            <v>А13-31-0002</v>
          </cell>
          <cell r="P1123" t="str">
            <v>Агенция Митници (АМ)</v>
          </cell>
        </row>
        <row r="1124">
          <cell r="O1124" t="str">
            <v>А13-31-0003</v>
          </cell>
          <cell r="P1124" t="str">
            <v>БАБХ</v>
          </cell>
        </row>
        <row r="1125">
          <cell r="O1125" t="str">
            <v>А13-31-0004</v>
          </cell>
          <cell r="P1125" t="str">
            <v>Министерство на вътрешните работи</v>
          </cell>
        </row>
        <row r="1126">
          <cell r="O1126" t="str">
            <v>А13-31-0004</v>
          </cell>
          <cell r="P1126" t="str">
            <v>Министерство на вътрешните работи</v>
          </cell>
        </row>
        <row r="1127">
          <cell r="O1127" t="str">
            <v>А13-31-0005</v>
          </cell>
          <cell r="P1127" t="str">
            <v>А по вписвания</v>
          </cell>
        </row>
        <row r="1128">
          <cell r="O1128" t="str">
            <v>А13-31-0006</v>
          </cell>
          <cell r="P1128" t="str">
            <v>ДКХ</v>
          </cell>
        </row>
        <row r="1129">
          <cell r="O1129" t="str">
            <v>А13-31-0007</v>
          </cell>
          <cell r="P1129" t="str">
            <v>Агенция "Пътна инфраструктура"</v>
          </cell>
        </row>
        <row r="1130">
          <cell r="O1130" t="str">
            <v>А13-31-0009</v>
          </cell>
          <cell r="P1130" t="str">
            <v>ИА по рибарство и аквакултури</v>
          </cell>
        </row>
        <row r="1131">
          <cell r="O1131" t="str">
            <v>А13-31-0010</v>
          </cell>
          <cell r="P1131" t="str">
            <v>Национален център по заразни и паразитни болести</v>
          </cell>
        </row>
        <row r="1132">
          <cell r="O1132" t="str">
            <v>К07-11-0001</v>
          </cell>
          <cell r="P1132" t="str">
            <v>МДААР), дирекция ОРАС</v>
          </cell>
        </row>
        <row r="1133">
          <cell r="O1133" t="str">
            <v>К07-12-0001</v>
          </cell>
          <cell r="P1133" t="str">
            <v>Министерство на държавната администрация и административната реформа (МДААР), дирекция ИДА</v>
          </cell>
        </row>
        <row r="1134">
          <cell r="O1134" t="str">
            <v>К07-21-0001</v>
          </cell>
          <cell r="P1134" t="str">
            <v>Министерство на държавната администрация и административната реформа (МДААР), дирекция УЧРДА</v>
          </cell>
        </row>
        <row r="1135">
          <cell r="O1135" t="str">
            <v>К07-22-0001</v>
          </cell>
          <cell r="P1135" t="str">
            <v>Регионална здравна инспекция - Софийска област</v>
          </cell>
        </row>
        <row r="1136">
          <cell r="O1136" t="str">
            <v>К07-31-0001</v>
          </cell>
          <cell r="P1136" t="str">
            <v>Министерство на държавната администрация и административната реформа (МДААР), дирекция ЕП</v>
          </cell>
        </row>
        <row r="1137">
          <cell r="O1137" t="str">
            <v>К07-31-0002</v>
          </cell>
          <cell r="P1137" t="str">
            <v>Министерство на държавната администрация и административната реформа (МДААР), дирекция ЕП</v>
          </cell>
        </row>
        <row r="1138">
          <cell r="O1138" t="str">
            <v>К07-31-0003</v>
          </cell>
          <cell r="P1138" t="str">
            <v>Министерство на държавната администрация и административната реформа (МДААР), дирекция АРО</v>
          </cell>
        </row>
        <row r="1139">
          <cell r="O1139" t="str">
            <v>К07-40-0001</v>
          </cell>
          <cell r="P1139" t="str">
            <v>Министерство на държавната администрация и административната реформа (МДААР), дирекция УПП</v>
          </cell>
        </row>
        <row r="1140">
          <cell r="O1140" t="str">
            <v>К08-12-0001</v>
          </cell>
          <cell r="P1140" t="str">
            <v>Омбудсман</v>
          </cell>
        </row>
        <row r="1141">
          <cell r="O1141" t="str">
            <v>К08-12-0002</v>
          </cell>
          <cell r="P1141" t="str">
            <v>Министерски съвет (МС)</v>
          </cell>
        </row>
        <row r="1142">
          <cell r="O1142" t="str">
            <v>К08-13-0001</v>
          </cell>
          <cell r="P1142" t="str">
            <v>Министерски съвет (МС)</v>
          </cell>
        </row>
        <row r="1143">
          <cell r="O1143" t="str">
            <v>К08-13-0002</v>
          </cell>
          <cell r="P1143" t="str">
            <v>Министерски съвет (МС)</v>
          </cell>
        </row>
        <row r="1144">
          <cell r="O1144" t="str">
            <v>К08-13-0003</v>
          </cell>
          <cell r="P1144" t="str">
            <v>Министерски съвет (МС)</v>
          </cell>
        </row>
        <row r="1145">
          <cell r="O1145" t="str">
            <v>К08-13-0004</v>
          </cell>
          <cell r="P1145" t="str">
            <v>Министерски съвет (МС)</v>
          </cell>
        </row>
        <row r="1146">
          <cell r="O1146" t="str">
            <v>К08-13-0005</v>
          </cell>
          <cell r="P1146" t="str">
            <v>Министерски съвет (МС)</v>
          </cell>
        </row>
        <row r="1147">
          <cell r="O1147" t="str">
            <v>К08-14-0001</v>
          </cell>
          <cell r="P1147" t="str">
            <v>Министерство на финансите (МФ)</v>
          </cell>
        </row>
        <row r="1148">
          <cell r="O1148" t="str">
            <v>К08-14-0002</v>
          </cell>
          <cell r="P1148" t="str">
            <v>Агенция по обществени поръчки (АОП)</v>
          </cell>
        </row>
        <row r="1149">
          <cell r="O1149" t="str">
            <v>К08-14-0003</v>
          </cell>
          <cell r="P1149" t="str">
            <v>Комисия за защита конкуренцията (КЗК)</v>
          </cell>
        </row>
        <row r="1150">
          <cell r="O1150" t="str">
            <v>К08-14-0004</v>
          </cell>
          <cell r="P1150" t="str">
            <v>Министерски съвет (МС)</v>
          </cell>
        </row>
        <row r="1151">
          <cell r="O1151" t="str">
            <v>К08-22-0002</v>
          </cell>
          <cell r="P1151" t="str">
            <v>Институт за правни науки (БАН)</v>
          </cell>
        </row>
        <row r="1152">
          <cell r="O1152" t="str">
            <v>К08-22-0003</v>
          </cell>
          <cell r="P1152" t="str">
            <v>Център за преводи и редакции (ЦПР)</v>
          </cell>
        </row>
        <row r="1153">
          <cell r="O1153" t="str">
            <v>К08-32-0002</v>
          </cell>
          <cell r="P1153" t="str">
            <v>ИА "Електронни съобщителни мрежи и информационни системи" (ИА ЕСМИС)</v>
          </cell>
        </row>
        <row r="1154">
          <cell r="O1154" t="str">
            <v>К08-40-0002</v>
          </cell>
          <cell r="P1154" t="str">
            <v>Министерство на държавната администрация и административната реформа (МДААР), дирекция УПП</v>
          </cell>
        </row>
        <row r="1155">
          <cell r="O1155" t="str">
            <v>К08-40-0003</v>
          </cell>
          <cell r="P1155" t="str">
            <v>Министерство на държавната администрация и административната реформа (МДААР), дирекция УПП</v>
          </cell>
        </row>
        <row r="1156">
          <cell r="O1156" t="str">
            <v>К09-15-0001</v>
          </cell>
          <cell r="P1156" t="str">
            <v>Върховна административна прокуратура (ВАП)</v>
          </cell>
        </row>
        <row r="1157">
          <cell r="O1157" t="str">
            <v>К09-15-0004</v>
          </cell>
          <cell r="P1157" t="str">
            <v>Висш съдебен съвет (ВСС)</v>
          </cell>
        </row>
        <row r="1158">
          <cell r="O1158" t="str">
            <v>К09-15-0005</v>
          </cell>
          <cell r="P1158" t="str">
            <v>Министерство на правосъдието (МП)</v>
          </cell>
        </row>
        <row r="1159">
          <cell r="O1159" t="str">
            <v>К09-24-0001</v>
          </cell>
          <cell r="P1159" t="str">
            <v>Инспекторат към ВСС</v>
          </cell>
        </row>
        <row r="1160">
          <cell r="O1160" t="str">
            <v>К09-24-0002</v>
          </cell>
          <cell r="P1160" t="str">
            <v>Прокуратура на РБългария</v>
          </cell>
        </row>
        <row r="1161">
          <cell r="O1161" t="str">
            <v>К09-24-0003</v>
          </cell>
          <cell r="P1161" t="str">
            <v>НИП</v>
          </cell>
        </row>
        <row r="1162">
          <cell r="O1162" t="str">
            <v>К09-24-0004</v>
          </cell>
          <cell r="P1162" t="str">
            <v>Министерство на правосъдието (МП)</v>
          </cell>
        </row>
        <row r="1163">
          <cell r="O1163" t="str">
            <v>К09-40-0004</v>
          </cell>
          <cell r="P1163" t="str">
            <v>МФ, дирекция ОПАК</v>
          </cell>
        </row>
        <row r="1164">
          <cell r="O1164" t="str">
            <v>К09-40-0005</v>
          </cell>
          <cell r="P1164" t="str">
            <v>МФ, дирекция ОПАК</v>
          </cell>
        </row>
        <row r="1165">
          <cell r="O1165" t="str">
            <v>К09-40-0006</v>
          </cell>
          <cell r="P1165" t="str">
            <v>МФ, дирекция ОПАК</v>
          </cell>
        </row>
        <row r="1166">
          <cell r="O1166" t="str">
            <v>К10-11-0001</v>
          </cell>
          <cell r="P1166" t="str">
            <v>Министерски съвет (МС)</v>
          </cell>
        </row>
        <row r="1167">
          <cell r="O1167" t="str">
            <v>К10-14-0001</v>
          </cell>
          <cell r="P1167" t="str">
            <v>Министерство на финансите (МФ), дирекция Централно звено за финансиране и договаряне</v>
          </cell>
        </row>
        <row r="1168">
          <cell r="O1168" t="str">
            <v>К10-21-0001</v>
          </cell>
          <cell r="P1168" t="str">
            <v>Министерски съвет (МС)</v>
          </cell>
        </row>
        <row r="1169">
          <cell r="O1169" t="str">
            <v>К10-22-0001</v>
          </cell>
          <cell r="P1169" t="str">
            <v>ИПА</v>
          </cell>
        </row>
        <row r="1170">
          <cell r="O1170" t="str">
            <v>К10-31-0001</v>
          </cell>
          <cell r="P1170" t="str">
            <v>Министерство на транспорта, информационните технологии и съобщенията (МТИТС)</v>
          </cell>
        </row>
        <row r="1171">
          <cell r="O1171" t="str">
            <v>К10-31-0002</v>
          </cell>
          <cell r="P1171" t="str">
            <v>Министерство на транспорта, информационните технологии и съобщенията (МТИТС)</v>
          </cell>
        </row>
        <row r="1172">
          <cell r="O1172" t="str">
            <v>К10-40-00071</v>
          </cell>
          <cell r="P1172" t="str">
            <v>МФ, дирекция ОПАК</v>
          </cell>
        </row>
        <row r="1173">
          <cell r="O1173" t="str">
            <v>К10-40-000711</v>
          </cell>
          <cell r="P1173" t="str">
            <v>МФ, дирекция ОПАК</v>
          </cell>
        </row>
        <row r="1174">
          <cell r="O1174" t="str">
            <v>К10-40-00072</v>
          </cell>
          <cell r="P1174" t="str">
            <v>МФ, дирекция ОПАК</v>
          </cell>
        </row>
        <row r="1175">
          <cell r="O1175" t="str">
            <v>К10-40-00073</v>
          </cell>
          <cell r="P1175" t="str">
            <v>МФ, дирекция ОПАК</v>
          </cell>
        </row>
        <row r="1176">
          <cell r="O1176" t="str">
            <v>К10-40-00074</v>
          </cell>
          <cell r="P1176" t="str">
            <v>МФ, дирекция ОПАК</v>
          </cell>
        </row>
        <row r="1177">
          <cell r="O1177" t="str">
            <v>К10-40-00075</v>
          </cell>
          <cell r="P1177" t="str">
            <v>МФ, дирекция ОПАК</v>
          </cell>
        </row>
        <row r="1178">
          <cell r="O1178" t="str">
            <v>К10-40-00076</v>
          </cell>
          <cell r="P1178" t="str">
            <v>МФ, дирекция ОПАК</v>
          </cell>
        </row>
        <row r="1179">
          <cell r="O1179" t="str">
            <v>К10-40-00077</v>
          </cell>
          <cell r="P1179" t="str">
            <v>МФ, дирекция ОПАК</v>
          </cell>
        </row>
        <row r="1180">
          <cell r="O1180" t="str">
            <v>К10-40-00078</v>
          </cell>
          <cell r="P1180" t="str">
            <v>МФ, дирекция ОПАК</v>
          </cell>
        </row>
        <row r="1181">
          <cell r="O1181" t="str">
            <v>К10-40-00079</v>
          </cell>
          <cell r="P1181" t="str">
            <v>МФ, дирекция ОПАК</v>
          </cell>
        </row>
        <row r="1182">
          <cell r="O1182" t="str">
            <v>К10-40-00710</v>
          </cell>
          <cell r="P1182" t="str">
            <v>МФ, дирекция ОПАК</v>
          </cell>
        </row>
        <row r="1183">
          <cell r="O1183" t="str">
            <v>К11-12-0002</v>
          </cell>
          <cell r="P1183" t="str">
            <v>Министерство на финансите (МФ), дирекция Вътрешен контрол</v>
          </cell>
        </row>
        <row r="1184">
          <cell r="O1184" t="str">
            <v>К11-13-0001</v>
          </cell>
          <cell r="P1184" t="str">
            <v>Министерски съвет (МС)</v>
          </cell>
        </row>
        <row r="1185">
          <cell r="O1185" t="str">
            <v>К11-21-0001</v>
          </cell>
          <cell r="P1185" t="str">
            <v>Министерски съвет (МС)</v>
          </cell>
        </row>
        <row r="1186">
          <cell r="O1186" t="str">
            <v>К11-21-0002</v>
          </cell>
          <cell r="P1186" t="str">
            <v>Министерски съвет (МС)</v>
          </cell>
        </row>
        <row r="1187">
          <cell r="O1187" t="str">
            <v>К11-22-0001</v>
          </cell>
          <cell r="P1187" t="str">
            <v>ИПА</v>
          </cell>
        </row>
        <row r="1188">
          <cell r="O1188" t="str">
            <v>К11-24-0001</v>
          </cell>
          <cell r="P1188" t="str">
            <v>НИП</v>
          </cell>
        </row>
        <row r="1189">
          <cell r="O1189" t="str">
            <v>К11-32-0001</v>
          </cell>
          <cell r="P1189" t="str">
            <v>Министерство на транспорта, информационните технологии и съобщенията (МТИТС)</v>
          </cell>
        </row>
        <row r="1190">
          <cell r="O1190" t="str">
            <v>К11-33-0001</v>
          </cell>
          <cell r="P1190" t="str">
            <v>Министерство на правосъдието (МП)</v>
          </cell>
        </row>
        <row r="1191">
          <cell r="O1191" t="str">
            <v>К11-33-0002</v>
          </cell>
          <cell r="P1191" t="str">
            <v>Министерство на правосъдието (МП)</v>
          </cell>
        </row>
        <row r="1192">
          <cell r="O1192" t="str">
            <v>К11-33-0003</v>
          </cell>
          <cell r="P1192" t="str">
            <v>Прокуратура на РБългария</v>
          </cell>
        </row>
        <row r="1193">
          <cell r="O1193" t="str">
            <v>К12-11-0001</v>
          </cell>
          <cell r="P1193" t="str">
            <v>Министерски съвет (МС)</v>
          </cell>
        </row>
        <row r="1194">
          <cell r="O1194" t="str">
            <v>К12-14-0001</v>
          </cell>
          <cell r="P1194" t="str">
            <v>Министерство на финансите (МФ), дирекция Финанси на реалния сектор</v>
          </cell>
        </row>
        <row r="1195">
          <cell r="O1195" t="str">
            <v>К12-21-0001</v>
          </cell>
          <cell r="P1195" t="str">
            <v>Министерски съвет (МС)</v>
          </cell>
        </row>
        <row r="1196">
          <cell r="O1196" t="str">
            <v>К12-22-0001</v>
          </cell>
          <cell r="P1196" t="str">
            <v>Национално сдружение на общините в Република България (НСОРБ)</v>
          </cell>
        </row>
        <row r="1197">
          <cell r="O1197" t="str">
            <v>К12-24-00011</v>
          </cell>
          <cell r="P1197" t="str">
            <v>Министерство на вътрешните работи (МВР)</v>
          </cell>
        </row>
        <row r="1198">
          <cell r="O1198" t="str">
            <v>К12-33-0001</v>
          </cell>
          <cell r="P1198" t="str">
            <v>Министерство на правосъдието (МП)</v>
          </cell>
        </row>
        <row r="1199">
          <cell r="O1199" t="str">
            <v>К12-33-0002</v>
          </cell>
          <cell r="P1199" t="str">
            <v>Министерство на правосъдието (МП)</v>
          </cell>
        </row>
        <row r="1200">
          <cell r="O1200" t="str">
            <v>К12-33-0003</v>
          </cell>
          <cell r="P1200" t="str">
            <v>Министерство на правосъдието (МП)</v>
          </cell>
        </row>
        <row r="1201">
          <cell r="O1201" t="str">
            <v>К13-12-0001</v>
          </cell>
          <cell r="P1201" t="str">
            <v>Министерски съвет (МС)</v>
          </cell>
        </row>
        <row r="1202">
          <cell r="O1202" t="str">
            <v>К13-15-0001</v>
          </cell>
          <cell r="P1202" t="str">
            <v>Висш съдебен съвет (ВСС)</v>
          </cell>
        </row>
        <row r="1203">
          <cell r="O1203" t="str">
            <v>К13-22-0001</v>
          </cell>
          <cell r="P1203" t="str">
            <v>Министерство на транспорта, информационните технологии и съобщенията (МТИТС)</v>
          </cell>
        </row>
        <row r="1204">
          <cell r="O1204" t="str">
            <v>К13-32-0001</v>
          </cell>
          <cell r="P1204" t="str">
            <v>Министерство на транспорта, информационните технологии и съобщенията (МТИТС)</v>
          </cell>
        </row>
        <row r="1205">
          <cell r="O1205" t="str">
            <v>К14-24-0001</v>
          </cell>
          <cell r="P1205" t="str">
            <v>НИП</v>
          </cell>
        </row>
        <row r="1206">
          <cell r="O1206" t="str">
            <v>К14-24-0001</v>
          </cell>
          <cell r="P1206" t="str">
            <v>НИП</v>
          </cell>
        </row>
        <row r="1207">
          <cell r="O1207" t="str">
            <v>К14-24-0002</v>
          </cell>
          <cell r="P1207" t="str">
            <v>НИП</v>
          </cell>
        </row>
        <row r="1208">
          <cell r="O1208" t="str">
            <v>К14-24-0002</v>
          </cell>
          <cell r="P1208" t="str">
            <v>НИП</v>
          </cell>
        </row>
        <row r="1209">
          <cell r="O1209" t="str">
            <v>КБ08-24-0001</v>
          </cell>
          <cell r="P1209" t="str">
            <v>Върховен административен съд (ВАС)</v>
          </cell>
        </row>
        <row r="1210">
          <cell r="O1210" t="str">
            <v>КБ08-24-0002</v>
          </cell>
          <cell r="P1210" t="str">
            <v>Национална следствена служба (НСлС)</v>
          </cell>
        </row>
        <row r="1211">
          <cell r="O1211" t="str">
            <v>КБ08-24-0003</v>
          </cell>
          <cell r="P1211" t="str">
            <v>Прокуратура на РБългария</v>
          </cell>
        </row>
        <row r="1212">
          <cell r="O1212" t="str">
            <v>КБ08-24-0006</v>
          </cell>
          <cell r="P1212" t="str">
            <v>А по вписвания</v>
          </cell>
        </row>
        <row r="1213">
          <cell r="O1213" t="str">
            <v>КБ08-24-0008</v>
          </cell>
          <cell r="P1213" t="str">
            <v>Висш съдебен съвет (ВСС)</v>
          </cell>
        </row>
        <row r="1214">
          <cell r="O1214" t="str">
            <v>КБ08-33-0001</v>
          </cell>
          <cell r="P1214" t="str">
            <v>Национална следствена служба (НСлС)</v>
          </cell>
        </row>
        <row r="1215">
          <cell r="O1215" t="str">
            <v>КБ08-33-0004</v>
          </cell>
          <cell r="P1215" t="str">
            <v>Висш съдебен съвет (ВСС)</v>
          </cell>
        </row>
        <row r="1216">
          <cell r="O1216" t="str">
            <v>КБ10-16-0001</v>
          </cell>
          <cell r="P1216" t="str">
            <v>Министерство на финансите (МФ), дирекция Икономическа и финансова политика</v>
          </cell>
        </row>
        <row r="1217">
          <cell r="O1217" t="str">
            <v>КБ11-24-0001</v>
          </cell>
          <cell r="P1217" t="str">
            <v>НИП</v>
          </cell>
        </row>
        <row r="1218">
          <cell r="O1218" t="str">
            <v>КБ11-24-0002</v>
          </cell>
          <cell r="P1218" t="str">
            <v>НИП</v>
          </cell>
        </row>
        <row r="1219">
          <cell r="O1219" t="str">
            <v>КБ11-31-0001</v>
          </cell>
          <cell r="P1219" t="str">
            <v>Министерски съвет (МС)</v>
          </cell>
        </row>
        <row r="1220">
          <cell r="O1220" t="str">
            <v>КБ11-31-0002</v>
          </cell>
          <cell r="P1220" t="str">
            <v>Министерски съвет (МС)</v>
          </cell>
        </row>
        <row r="1221">
          <cell r="O1221" t="str">
            <v>КБ12-22-00011</v>
          </cell>
          <cell r="P1221" t="str">
            <v>Институт по психология - МВР</v>
          </cell>
        </row>
        <row r="1222">
          <cell r="O1222" t="str">
            <v>КБ12-24-0001</v>
          </cell>
          <cell r="P1222" t="str">
            <v>Висш съдебен съвет (ВСС)</v>
          </cell>
        </row>
        <row r="1223">
          <cell r="O1223" t="str">
            <v>М12-22-0001</v>
          </cell>
          <cell r="P1223" t="str">
            <v>Министерски съвет (МС)</v>
          </cell>
        </row>
        <row r="1224">
          <cell r="O1224" t="str">
            <v>М13-22-0002</v>
          </cell>
          <cell r="P1224" t="str">
            <v>Об-на Монтана</v>
          </cell>
        </row>
        <row r="1225">
          <cell r="O1225" t="str">
            <v>М13-22-0003</v>
          </cell>
          <cell r="P1225" t="str">
            <v>Об-на Белово</v>
          </cell>
        </row>
        <row r="1226">
          <cell r="O1226" t="str">
            <v>М13-22-0004</v>
          </cell>
          <cell r="P1226" t="str">
            <v>Об-на Борино</v>
          </cell>
        </row>
        <row r="1227">
          <cell r="O1227" t="str">
            <v>М13-22-0005</v>
          </cell>
          <cell r="P1227" t="str">
            <v>Об-на Летница</v>
          </cell>
        </row>
        <row r="1228">
          <cell r="O1228" t="str">
            <v>М13-22-0006</v>
          </cell>
          <cell r="P1228" t="str">
            <v>Об-на Ябланица</v>
          </cell>
        </row>
        <row r="1229">
          <cell r="O1229" t="str">
            <v>М13-22-0007</v>
          </cell>
          <cell r="P1229" t="str">
            <v>Об-на Аксаково</v>
          </cell>
        </row>
        <row r="1230">
          <cell r="O1230" t="str">
            <v>М13-22-0009</v>
          </cell>
          <cell r="P1230" t="str">
            <v>Об-на Доспат</v>
          </cell>
        </row>
        <row r="1231">
          <cell r="O1231" t="str">
            <v>М13-22-0010</v>
          </cell>
          <cell r="P1231" t="str">
            <v>Об-на Кирково</v>
          </cell>
        </row>
        <row r="1232">
          <cell r="O1232" t="str">
            <v>М13-22-0011</v>
          </cell>
          <cell r="P1232" t="str">
            <v>Об-на Завет</v>
          </cell>
        </row>
        <row r="1233">
          <cell r="O1233" t="str">
            <v>М13-22-0012</v>
          </cell>
          <cell r="P1233" t="str">
            <v>Столичен инспекторат</v>
          </cell>
        </row>
        <row r="1234">
          <cell r="O1234" t="str">
            <v>М13-22-0013</v>
          </cell>
          <cell r="P1234" t="str">
            <v>Об-на Димово</v>
          </cell>
        </row>
        <row r="1235">
          <cell r="O1235" t="str">
            <v>М13-22-0014</v>
          </cell>
          <cell r="P1235" t="str">
            <v>Об-на Кубрат</v>
          </cell>
        </row>
        <row r="1236">
          <cell r="O1236" t="str">
            <v>М13-22-0015</v>
          </cell>
          <cell r="P1236" t="str">
            <v>Об-на Кърджали</v>
          </cell>
        </row>
        <row r="1237">
          <cell r="O1237" t="str">
            <v>М13-22-0016</v>
          </cell>
          <cell r="P1237" t="str">
            <v>Об-на Стара Загора</v>
          </cell>
        </row>
        <row r="1238">
          <cell r="O1238" t="str">
            <v>М13-22-0017</v>
          </cell>
          <cell r="P1238" t="str">
            <v>Об-на Съединение</v>
          </cell>
        </row>
        <row r="1239">
          <cell r="O1239" t="str">
            <v>М13-22-0017</v>
          </cell>
          <cell r="P1239" t="str">
            <v>Об-на Съединение</v>
          </cell>
        </row>
        <row r="1240">
          <cell r="O1240" t="str">
            <v>М13-22-0018</v>
          </cell>
          <cell r="P1240" t="str">
            <v>Об-на Чепеларе</v>
          </cell>
        </row>
        <row r="1241">
          <cell r="O1241" t="str">
            <v>М13-22-0019</v>
          </cell>
          <cell r="P1241" t="str">
            <v>Об-на Кнежа</v>
          </cell>
        </row>
        <row r="1242">
          <cell r="O1242" t="str">
            <v>М13-22-0019</v>
          </cell>
          <cell r="P1242" t="str">
            <v>Об-на Кнежа</v>
          </cell>
        </row>
        <row r="1243">
          <cell r="O1243" t="str">
            <v>М13-22-0020</v>
          </cell>
          <cell r="P1243" t="str">
            <v>Об-на Ардино</v>
          </cell>
        </row>
        <row r="1244">
          <cell r="O1244" t="str">
            <v>М13-22-0021</v>
          </cell>
          <cell r="P1244" t="str">
            <v>Об-на Опан</v>
          </cell>
        </row>
        <row r="1245">
          <cell r="O1245" t="str">
            <v>М13-22-0021</v>
          </cell>
          <cell r="P1245" t="str">
            <v>Об-на Опан</v>
          </cell>
        </row>
        <row r="1246">
          <cell r="O1246" t="str">
            <v>М13-22-0022</v>
          </cell>
          <cell r="P1246" t="str">
            <v>Об-на Смядово</v>
          </cell>
        </row>
        <row r="1247">
          <cell r="O1247" t="str">
            <v>М13-22-0022</v>
          </cell>
          <cell r="P1247" t="str">
            <v>Об-на Смядово</v>
          </cell>
        </row>
        <row r="1248">
          <cell r="O1248" t="str">
            <v>М13-22-0023</v>
          </cell>
          <cell r="P1248" t="str">
            <v>Об-на Павел Баня</v>
          </cell>
        </row>
        <row r="1249">
          <cell r="O1249" t="str">
            <v>М13-22-0024</v>
          </cell>
          <cell r="P1249" t="str">
            <v>Об-на Шабла</v>
          </cell>
        </row>
        <row r="1250">
          <cell r="O1250" t="str">
            <v>М13-22-0025</v>
          </cell>
          <cell r="P1250" t="str">
            <v>Об-на Брегово</v>
          </cell>
        </row>
        <row r="1251">
          <cell r="O1251" t="str">
            <v>М13-22-0026</v>
          </cell>
          <cell r="P1251" t="str">
            <v>Об-на Оряхово (обл. Враца)</v>
          </cell>
        </row>
        <row r="1252">
          <cell r="O1252" t="str">
            <v>М13-22-0026</v>
          </cell>
          <cell r="P1252" t="str">
            <v>Об-на Оряхово (обл. Враца)</v>
          </cell>
        </row>
        <row r="1253">
          <cell r="O1253" t="str">
            <v>М13-22-0028</v>
          </cell>
          <cell r="P1253" t="str">
            <v>Об-на Угърчин</v>
          </cell>
        </row>
        <row r="1254">
          <cell r="O1254" t="str">
            <v>М13-22-0029</v>
          </cell>
          <cell r="P1254" t="str">
            <v>Об-на Карнобат</v>
          </cell>
        </row>
        <row r="1255">
          <cell r="O1255" t="str">
            <v>М13-22-0029</v>
          </cell>
          <cell r="P1255" t="str">
            <v>Об-на Карнобат</v>
          </cell>
        </row>
        <row r="1256">
          <cell r="O1256" t="str">
            <v>М13-22-0030</v>
          </cell>
          <cell r="P1256" t="str">
            <v>Об-на Велико Търново</v>
          </cell>
        </row>
        <row r="1257">
          <cell r="O1257" t="str">
            <v>М13-22-0032</v>
          </cell>
          <cell r="P1257" t="str">
            <v>Об-на Нова Загора</v>
          </cell>
        </row>
        <row r="1258">
          <cell r="O1258" t="str">
            <v>М13-22-0034</v>
          </cell>
          <cell r="P1258" t="str">
            <v>Об-на Опака</v>
          </cell>
        </row>
        <row r="1259">
          <cell r="O1259" t="str">
            <v>М13-22-0035</v>
          </cell>
          <cell r="P1259" t="str">
            <v>Об-на Земен</v>
          </cell>
        </row>
        <row r="1260">
          <cell r="O1260" t="str">
            <v>М13-22-0036</v>
          </cell>
          <cell r="P1260" t="str">
            <v>Об-на Долни Дъбник</v>
          </cell>
        </row>
        <row r="1261">
          <cell r="O1261" t="str">
            <v>М13-22-0036</v>
          </cell>
          <cell r="P1261" t="str">
            <v>Об-на Долни Дъбник</v>
          </cell>
        </row>
        <row r="1262">
          <cell r="O1262" t="str">
            <v>М13-22-0037</v>
          </cell>
          <cell r="P1262" t="str">
            <v>Об-на Благоевград</v>
          </cell>
        </row>
        <row r="1263">
          <cell r="O1263" t="str">
            <v>М13-22-0038</v>
          </cell>
          <cell r="P1263" t="str">
            <v>Об-на Исперих</v>
          </cell>
        </row>
        <row r="1264">
          <cell r="O1264" t="str">
            <v>М13-22-0039</v>
          </cell>
          <cell r="P1264" t="str">
            <v>Об-на Радомир</v>
          </cell>
        </row>
        <row r="1265">
          <cell r="O1265" t="str">
            <v>М13-22-0039</v>
          </cell>
          <cell r="P1265" t="str">
            <v>Об-на Радомир</v>
          </cell>
        </row>
        <row r="1266">
          <cell r="O1266" t="str">
            <v>М13-22-0040</v>
          </cell>
          <cell r="P1266" t="str">
            <v>Об-на Стражица</v>
          </cell>
        </row>
        <row r="1267">
          <cell r="O1267" t="str">
            <v>М13-22-0040</v>
          </cell>
          <cell r="P1267" t="str">
            <v>Об-на Стражица</v>
          </cell>
        </row>
        <row r="1268">
          <cell r="O1268" t="str">
            <v>М13-22-0041</v>
          </cell>
          <cell r="P1268" t="str">
            <v>Об-на Белица</v>
          </cell>
        </row>
        <row r="1269">
          <cell r="O1269" t="str">
            <v>М13-22-0042</v>
          </cell>
          <cell r="P1269" t="str">
            <v>Об-на Бяла</v>
          </cell>
        </row>
        <row r="1270">
          <cell r="O1270" t="str">
            <v>М13-22-0042</v>
          </cell>
          <cell r="P1270" t="str">
            <v>Об-на Бяла</v>
          </cell>
        </row>
        <row r="1271">
          <cell r="O1271" t="str">
            <v>М13-22-0043</v>
          </cell>
          <cell r="P1271" t="str">
            <v>Об-на Враца</v>
          </cell>
        </row>
        <row r="1272">
          <cell r="O1272" t="str">
            <v>М13-22-0044</v>
          </cell>
          <cell r="P1272" t="str">
            <v>Об-на Харманли</v>
          </cell>
        </row>
        <row r="1273">
          <cell r="O1273" t="str">
            <v>М13-22-0046</v>
          </cell>
          <cell r="P1273" t="str">
            <v>Об-на Свищов</v>
          </cell>
        </row>
        <row r="1274">
          <cell r="O1274" t="str">
            <v>М13-22-0047</v>
          </cell>
          <cell r="P1274" t="str">
            <v>Об-на Сандански</v>
          </cell>
        </row>
        <row r="1275">
          <cell r="O1275" t="str">
            <v>М13-22-0047</v>
          </cell>
          <cell r="P1275" t="str">
            <v>Об-на Сандански</v>
          </cell>
        </row>
        <row r="1276">
          <cell r="O1276" t="str">
            <v>М13-22-0048</v>
          </cell>
          <cell r="P1276" t="str">
            <v>Об-на Добричка</v>
          </cell>
        </row>
        <row r="1277">
          <cell r="O1277" t="str">
            <v>М13-22-0049</v>
          </cell>
          <cell r="P1277" t="str">
            <v>Об-на Крушари</v>
          </cell>
        </row>
        <row r="1278">
          <cell r="O1278" t="str">
            <v>М13-22-0050</v>
          </cell>
          <cell r="P1278" t="str">
            <v>Об-на Каспичан</v>
          </cell>
        </row>
        <row r="1279">
          <cell r="O1279" t="str">
            <v>М13-22-0051</v>
          </cell>
          <cell r="P1279" t="str">
            <v>Об-на Ямбол</v>
          </cell>
        </row>
        <row r="1280">
          <cell r="O1280" t="str">
            <v>М13-22-0053</v>
          </cell>
          <cell r="P1280" t="str">
            <v>Об-на Ковачевци</v>
          </cell>
        </row>
        <row r="1281">
          <cell r="O1281" t="str">
            <v>М13-22-0055</v>
          </cell>
          <cell r="P1281" t="str">
            <v>Об-на Сливен</v>
          </cell>
        </row>
        <row r="1282">
          <cell r="O1282" t="str">
            <v>М13-22-0056</v>
          </cell>
          <cell r="P1282" t="str">
            <v>Об-на Ружинци</v>
          </cell>
        </row>
        <row r="1283">
          <cell r="O1283" t="str">
            <v>М13-22-0057</v>
          </cell>
          <cell r="P1283" t="str">
            <v>Об-на Минерални бани</v>
          </cell>
        </row>
        <row r="1284">
          <cell r="O1284" t="str">
            <v>М13-22-0058</v>
          </cell>
          <cell r="P1284" t="str">
            <v>Об-на Берковица</v>
          </cell>
        </row>
        <row r="1285">
          <cell r="O1285" t="str">
            <v>М13-22-0059</v>
          </cell>
          <cell r="P1285" t="str">
            <v>Об-на Крумовград</v>
          </cell>
        </row>
        <row r="1286">
          <cell r="O1286" t="str">
            <v>М13-22-0059</v>
          </cell>
          <cell r="P1286" t="str">
            <v>Об-на Крумовград</v>
          </cell>
        </row>
        <row r="1287">
          <cell r="O1287" t="str">
            <v>М13-22-0061</v>
          </cell>
          <cell r="P1287" t="str">
            <v>Об-на Белене</v>
          </cell>
        </row>
        <row r="1288">
          <cell r="O1288" t="str">
            <v>М13-22-0063</v>
          </cell>
          <cell r="P1288" t="str">
            <v>Об-на Раковски</v>
          </cell>
        </row>
        <row r="1289">
          <cell r="O1289" t="str">
            <v>М13-22-0064</v>
          </cell>
          <cell r="P1289" t="str">
            <v>Об-на Елена</v>
          </cell>
        </row>
        <row r="1290">
          <cell r="O1290" t="str">
            <v>М13-22-0065</v>
          </cell>
          <cell r="P1290" t="str">
            <v>Об-на Каолиново</v>
          </cell>
        </row>
        <row r="1291">
          <cell r="O1291" t="str">
            <v>М13-22-0066</v>
          </cell>
          <cell r="P1291" t="str">
            <v>Об-на Ивайловград</v>
          </cell>
        </row>
        <row r="1292">
          <cell r="O1292" t="str">
            <v>М13-22-0067</v>
          </cell>
          <cell r="P1292" t="str">
            <v>Об-на Копривщица</v>
          </cell>
        </row>
        <row r="1293">
          <cell r="O1293" t="str">
            <v>М13-22-0068</v>
          </cell>
          <cell r="P1293" t="str">
            <v>Об-на Генерал Тошево</v>
          </cell>
        </row>
        <row r="1294">
          <cell r="O1294" t="str">
            <v>М13-22-0069</v>
          </cell>
          <cell r="P1294" t="str">
            <v>Об-на Хисаря</v>
          </cell>
        </row>
        <row r="1295">
          <cell r="O1295" t="str">
            <v>М13-22-0070</v>
          </cell>
          <cell r="P1295" t="str">
            <v>Об-на Приморско</v>
          </cell>
        </row>
        <row r="1296">
          <cell r="O1296" t="str">
            <v>М13-22-0071</v>
          </cell>
          <cell r="P1296" t="str">
            <v>Об-на Ветово</v>
          </cell>
        </row>
        <row r="1297">
          <cell r="O1297" t="str">
            <v>М13-22-0072</v>
          </cell>
          <cell r="P1297" t="str">
            <v>Об-на Луковит</v>
          </cell>
        </row>
        <row r="1298">
          <cell r="O1298" t="str">
            <v>М13-22-0073</v>
          </cell>
          <cell r="P1298" t="str">
            <v>Об-на Криводол</v>
          </cell>
        </row>
        <row r="1299">
          <cell r="O1299" t="str">
            <v>М13-22-0073</v>
          </cell>
          <cell r="P1299" t="str">
            <v>Об-на Криводол</v>
          </cell>
        </row>
        <row r="1300">
          <cell r="O1300" t="str">
            <v>М13-22-0074</v>
          </cell>
          <cell r="P1300" t="str">
            <v>Об-на Неделино</v>
          </cell>
        </row>
        <row r="1301">
          <cell r="O1301" t="str">
            <v>М13-22-0075</v>
          </cell>
          <cell r="P1301" t="str">
            <v>Об-на Долни Чифлик</v>
          </cell>
        </row>
        <row r="1302">
          <cell r="O1302" t="str">
            <v>М13-22-0076</v>
          </cell>
          <cell r="P1302" t="str">
            <v>Об-на Медковец</v>
          </cell>
        </row>
        <row r="1303">
          <cell r="O1303" t="str">
            <v>М13-22-0077</v>
          </cell>
          <cell r="P1303" t="str">
            <v>Об-на Бяла</v>
          </cell>
        </row>
        <row r="1304">
          <cell r="O1304" t="str">
            <v>М13-22-0078</v>
          </cell>
          <cell r="P1304" t="str">
            <v>Об-на Лясковец</v>
          </cell>
        </row>
        <row r="1305">
          <cell r="O1305" t="str">
            <v>М13-22-0078</v>
          </cell>
          <cell r="P1305" t="str">
            <v>Об-на Лясковец</v>
          </cell>
        </row>
        <row r="1306">
          <cell r="O1306" t="str">
            <v>М13-22-0079</v>
          </cell>
          <cell r="P1306" t="str">
            <v>Об-на Павликени</v>
          </cell>
        </row>
        <row r="1307">
          <cell r="O1307" t="str">
            <v>М13-22-0080</v>
          </cell>
          <cell r="P1307" t="str">
            <v>Об-на Средец</v>
          </cell>
        </row>
        <row r="1308">
          <cell r="O1308" t="str">
            <v>М13-22-0081</v>
          </cell>
          <cell r="P1308" t="str">
            <v>Об-на Болярово</v>
          </cell>
        </row>
        <row r="1309">
          <cell r="O1309" t="str">
            <v>М13-22-0082</v>
          </cell>
          <cell r="P1309" t="str">
            <v>Об-на Провадия</v>
          </cell>
        </row>
        <row r="1310">
          <cell r="O1310" t="str">
            <v>М13-22-0083</v>
          </cell>
          <cell r="P1310" t="str">
            <v>Об-на Тунджа</v>
          </cell>
        </row>
        <row r="1311">
          <cell r="O1311" t="str">
            <v>М13-22-0085</v>
          </cell>
          <cell r="P1311" t="str">
            <v>Об-на Аврен</v>
          </cell>
        </row>
        <row r="1312">
          <cell r="O1312" t="str">
            <v>М13-22-0086</v>
          </cell>
          <cell r="P1312" t="str">
            <v>Об-на Вършец</v>
          </cell>
        </row>
        <row r="1313">
          <cell r="O1313" t="str">
            <v>М13-22-0087</v>
          </cell>
          <cell r="P1313" t="str">
            <v>Об-на Севлиево</v>
          </cell>
        </row>
        <row r="1314">
          <cell r="O1314" t="str">
            <v>М13-22-0090</v>
          </cell>
          <cell r="P1314" t="str">
            <v>Об-на Бургас</v>
          </cell>
        </row>
        <row r="1315">
          <cell r="O1315" t="str">
            <v>М13-22-0091</v>
          </cell>
          <cell r="P1315" t="str">
            <v>Об-на град Добрич</v>
          </cell>
        </row>
        <row r="1316">
          <cell r="O1316" t="str">
            <v>М13-22-0092</v>
          </cell>
          <cell r="P1316" t="str">
            <v>Об-на Девин</v>
          </cell>
        </row>
        <row r="1317">
          <cell r="O1317" t="str">
            <v>М13-22-0093</v>
          </cell>
          <cell r="P1317" t="str">
            <v>Об-на Поморие</v>
          </cell>
        </row>
        <row r="1318">
          <cell r="O1318" t="str">
            <v>М13-22-0094</v>
          </cell>
          <cell r="P1318" t="str">
            <v>Об-на Две могили</v>
          </cell>
        </row>
        <row r="1319">
          <cell r="O1319" t="str">
            <v>М13-22-0095</v>
          </cell>
          <cell r="P1319" t="str">
            <v>Об-на Карлово</v>
          </cell>
        </row>
        <row r="1320">
          <cell r="O1320" t="str">
            <v>М13-22-0096</v>
          </cell>
          <cell r="P1320" t="str">
            <v>Об-на Свиленград</v>
          </cell>
        </row>
        <row r="1321">
          <cell r="O1321" t="str">
            <v>М13-22-0097</v>
          </cell>
          <cell r="P1321" t="str">
            <v>Об-на Левски</v>
          </cell>
        </row>
        <row r="1322">
          <cell r="O1322" t="str">
            <v>М13-22-0098</v>
          </cell>
          <cell r="P1322" t="str">
            <v>Об-на Белослав</v>
          </cell>
        </row>
        <row r="1323">
          <cell r="O1323" t="str">
            <v>М13-22-0099</v>
          </cell>
          <cell r="P1323" t="str">
            <v>Об-на Брезник</v>
          </cell>
        </row>
        <row r="1324">
          <cell r="O1324" t="str">
            <v>М13-22-0100</v>
          </cell>
          <cell r="P1324" t="str">
            <v>Об-на Белоградчик</v>
          </cell>
        </row>
        <row r="1325">
          <cell r="O1325" t="str">
            <v>М13-22-0101</v>
          </cell>
          <cell r="P1325" t="str">
            <v>Об-на Макреш</v>
          </cell>
        </row>
        <row r="1326">
          <cell r="O1326" t="str">
            <v>М13-22-0102</v>
          </cell>
          <cell r="P1326" t="str">
            <v>Об-на Стамболово</v>
          </cell>
        </row>
        <row r="1327">
          <cell r="O1327" t="str">
            <v>М13-22-0103</v>
          </cell>
          <cell r="P1327" t="str">
            <v>Столична Об-на, Район "Сердика"</v>
          </cell>
        </row>
        <row r="1328">
          <cell r="O1328" t="str">
            <v>М13-22-0105</v>
          </cell>
          <cell r="P1328" t="str">
            <v>Об-на Бойчиновци</v>
          </cell>
        </row>
        <row r="1329">
          <cell r="O1329" t="str">
            <v>М13-22-0107</v>
          </cell>
          <cell r="P1329" t="str">
            <v>Об-на Видин</v>
          </cell>
        </row>
        <row r="1330">
          <cell r="O1330" t="str">
            <v>М13-22-0107</v>
          </cell>
          <cell r="P1330" t="str">
            <v>Об-на Видин</v>
          </cell>
        </row>
        <row r="1331">
          <cell r="O1331" t="str">
            <v>М13-22-0108</v>
          </cell>
          <cell r="P1331" t="str">
            <v>Об-на Главиница</v>
          </cell>
        </row>
        <row r="1332">
          <cell r="O1332" t="str">
            <v>М13-22-0110</v>
          </cell>
          <cell r="P1332" t="str">
            <v>Об-на Горна Оряховица</v>
          </cell>
        </row>
        <row r="1333">
          <cell r="O1333" t="str">
            <v>М13-22-0111</v>
          </cell>
          <cell r="P1333" t="str">
            <v>Об-на Бобов дол</v>
          </cell>
        </row>
        <row r="1334">
          <cell r="O1334" t="str">
            <v>М13-22-0113</v>
          </cell>
          <cell r="P1334" t="str">
            <v>Об-на Невестино</v>
          </cell>
        </row>
        <row r="1335">
          <cell r="O1335" t="str">
            <v>М13-22-0115</v>
          </cell>
          <cell r="P1335" t="str">
            <v>Об-на Ракитово</v>
          </cell>
        </row>
        <row r="1336">
          <cell r="O1336" t="str">
            <v>М13-22-0116</v>
          </cell>
          <cell r="P1336" t="str">
            <v>Об-на Лъки</v>
          </cell>
        </row>
        <row r="1337">
          <cell r="O1337" t="str">
            <v>М13-22-0117</v>
          </cell>
          <cell r="P1337" t="str">
            <v>Об-на Плевен</v>
          </cell>
        </row>
        <row r="1338">
          <cell r="O1338" t="str">
            <v>М13-22-0117</v>
          </cell>
          <cell r="P1338" t="str">
            <v>Об-на Плевен</v>
          </cell>
        </row>
        <row r="1339">
          <cell r="O1339" t="str">
            <v>М13-22-0118</v>
          </cell>
          <cell r="P1339" t="str">
            <v>Об-на Стрелча</v>
          </cell>
        </row>
        <row r="1340">
          <cell r="O1340" t="str">
            <v>М13-22-0119</v>
          </cell>
          <cell r="P1340" t="str">
            <v>Об-на Бяла Слатина</v>
          </cell>
        </row>
        <row r="1341">
          <cell r="O1341" t="str">
            <v>М13-22-0120</v>
          </cell>
          <cell r="P1341" t="str">
            <v>Об-на Пловдив</v>
          </cell>
        </row>
        <row r="1342">
          <cell r="O1342" t="str">
            <v>М13-22-0121</v>
          </cell>
          <cell r="P1342" t="str">
            <v>Об-на Кричим</v>
          </cell>
        </row>
        <row r="1343">
          <cell r="O1343" t="str">
            <v>М13-22-0123</v>
          </cell>
          <cell r="P1343" t="str">
            <v>Об-на Попово</v>
          </cell>
        </row>
        <row r="1344">
          <cell r="O1344" t="str">
            <v>М13-22-0125</v>
          </cell>
          <cell r="P1344" t="str">
            <v>Об-на Гоце Делчев</v>
          </cell>
        </row>
        <row r="1345">
          <cell r="O1345" t="str">
            <v>М13-22-0126</v>
          </cell>
          <cell r="P1345" t="str">
            <v>Об-на Родопи</v>
          </cell>
        </row>
        <row r="1346">
          <cell r="O1346" t="str">
            <v>М13-22-0128</v>
          </cell>
          <cell r="P1346" t="str">
            <v>Об-на Пазарджик</v>
          </cell>
        </row>
        <row r="1347">
          <cell r="O1347" t="str">
            <v>М13-22-0129</v>
          </cell>
          <cell r="P1347" t="str">
            <v>Об-на Брацигово</v>
          </cell>
        </row>
        <row r="1348">
          <cell r="O1348" t="str">
            <v>М13-22-0132</v>
          </cell>
          <cell r="P1348" t="str">
            <v>Об-на Гулянци</v>
          </cell>
        </row>
        <row r="1349">
          <cell r="O1349" t="str">
            <v>М13-22-0133</v>
          </cell>
          <cell r="P1349" t="str">
            <v>Об-на Петрич</v>
          </cell>
        </row>
        <row r="1350">
          <cell r="O1350" t="str">
            <v>М13-22-0135</v>
          </cell>
          <cell r="P1350" t="str">
            <v>Об-на Гълъбово</v>
          </cell>
        </row>
        <row r="1351">
          <cell r="O1351" t="str">
            <v>М13-22-0137</v>
          </cell>
          <cell r="P1351" t="str">
            <v>Об-на Струмяни</v>
          </cell>
        </row>
        <row r="1352">
          <cell r="O1352" t="str">
            <v>М13-22-0138</v>
          </cell>
          <cell r="P1352" t="str">
            <v>Об-на Джебел</v>
          </cell>
        </row>
        <row r="1353">
          <cell r="O1353" t="str">
            <v>М13-22-0139</v>
          </cell>
          <cell r="P1353" t="str">
            <v>Об-на ТВЪРДИЦА</v>
          </cell>
        </row>
        <row r="1354">
          <cell r="O1354" t="str">
            <v>М13-22-0140</v>
          </cell>
          <cell r="P1354" t="str">
            <v>Об-на Русе</v>
          </cell>
        </row>
        <row r="1355">
          <cell r="O1355" t="str">
            <v>М13-22-0141</v>
          </cell>
          <cell r="P1355" t="str">
            <v>Об-на Стралджа</v>
          </cell>
        </row>
        <row r="1356">
          <cell r="O1356" t="str">
            <v>М13-22-0143</v>
          </cell>
          <cell r="P1356" t="str">
            <v>Об-на Варна</v>
          </cell>
        </row>
        <row r="1357">
          <cell r="O1357" t="str">
            <v>М13-22-0145</v>
          </cell>
          <cell r="P1357" t="str">
            <v>Об-на Симитли</v>
          </cell>
        </row>
        <row r="1358">
          <cell r="O1358" t="str">
            <v>М13-22-0146</v>
          </cell>
          <cell r="P1358" t="str">
            <v>Об-на Сливница</v>
          </cell>
        </row>
        <row r="1359">
          <cell r="O1359" t="str">
            <v>М13-22-0147</v>
          </cell>
          <cell r="P1359" t="str">
            <v>Об-на Габрово</v>
          </cell>
        </row>
        <row r="1360">
          <cell r="O1360" t="str">
            <v>М13-22-0148</v>
          </cell>
          <cell r="P1360" t="str">
            <v>Об-на Мъглиж</v>
          </cell>
        </row>
        <row r="1361">
          <cell r="O1361" t="str">
            <v>М13-22-0149</v>
          </cell>
          <cell r="P1361" t="str">
            <v>Об-на Самоков</v>
          </cell>
        </row>
        <row r="1362">
          <cell r="O1362" t="str">
            <v>М13-22-0150</v>
          </cell>
          <cell r="P1362" t="str">
            <v>Об-на Ихтиман</v>
          </cell>
        </row>
        <row r="1363">
          <cell r="O1363" t="str">
            <v>М13-22-0151</v>
          </cell>
          <cell r="P1363" t="str">
            <v>Об-на Ловеч</v>
          </cell>
        </row>
        <row r="1364">
          <cell r="O1364" t="str">
            <v>М13-22-0152</v>
          </cell>
          <cell r="P1364" t="str">
            <v>Об-на Роман</v>
          </cell>
        </row>
        <row r="1365">
          <cell r="O1365" t="str">
            <v>М13-22-0153</v>
          </cell>
          <cell r="P1365" t="str">
            <v>Об-на Смолян</v>
          </cell>
        </row>
        <row r="1366">
          <cell r="O1366" t="str">
            <v>М13-22-0154</v>
          </cell>
          <cell r="P1366" t="str">
            <v>Об-на Братя Даскалови</v>
          </cell>
        </row>
        <row r="1367">
          <cell r="O1367" t="str">
            <v>М13-22-0155</v>
          </cell>
          <cell r="P1367" t="str">
            <v>Об-на Трън</v>
          </cell>
        </row>
        <row r="1368">
          <cell r="O1368" t="str">
            <v>М13-22-0156</v>
          </cell>
          <cell r="P1368" t="str">
            <v>Об-на Панагюрище</v>
          </cell>
        </row>
        <row r="1369">
          <cell r="O1369" t="str">
            <v>М13-22-0161</v>
          </cell>
          <cell r="P1369" t="str">
            <v>Об-на Хасково</v>
          </cell>
        </row>
        <row r="1370">
          <cell r="O1370" t="str">
            <v>М13-22-0166</v>
          </cell>
          <cell r="P1370" t="str">
            <v>Об-на Сапарева баня</v>
          </cell>
        </row>
        <row r="1371">
          <cell r="O1371" t="str">
            <v>М13-22-0167</v>
          </cell>
          <cell r="P1371" t="str">
            <v>Об-на Кюстендил</v>
          </cell>
        </row>
        <row r="1372">
          <cell r="O1372" t="str">
            <v>М13-22-0168</v>
          </cell>
          <cell r="P1372" t="str">
            <v>Об-на Черноочене</v>
          </cell>
        </row>
        <row r="1373">
          <cell r="O1373" t="str">
            <v>М13-22-0170</v>
          </cell>
          <cell r="P1373" t="str">
            <v>Об-на Момчилград</v>
          </cell>
        </row>
        <row r="1374">
          <cell r="O1374" t="str">
            <v>М13-22-0171</v>
          </cell>
          <cell r="P1374" t="str">
            <v>Об-на Борован</v>
          </cell>
        </row>
        <row r="1375">
          <cell r="O1375" t="str">
            <v>М13-22-0172</v>
          </cell>
          <cell r="P1375" t="str">
            <v>Об-на Костенец</v>
          </cell>
        </row>
        <row r="1376">
          <cell r="O1376" t="str">
            <v>М13-22-0173</v>
          </cell>
          <cell r="P1376" t="str">
            <v>Об-на Дулово</v>
          </cell>
        </row>
        <row r="1377">
          <cell r="O1377" t="str">
            <v>М13-22-0174</v>
          </cell>
          <cell r="P1377" t="str">
            <v>Об-на Рила</v>
          </cell>
        </row>
        <row r="1378">
          <cell r="O1378" t="str">
            <v>М13-22-0175</v>
          </cell>
          <cell r="P1378" t="str">
            <v>Об-на Банско</v>
          </cell>
        </row>
        <row r="1379">
          <cell r="O1379" t="str">
            <v>С13-22-0001</v>
          </cell>
          <cell r="P1379" t="str">
            <v>ИПА</v>
          </cell>
        </row>
        <row r="1380">
          <cell r="O1380" t="str">
            <v>С13-24-0003</v>
          </cell>
          <cell r="P1380" t="str">
            <v>НИП</v>
          </cell>
        </row>
        <row r="1381">
          <cell r="O1381" t="str">
            <v>СА12-22-0003</v>
          </cell>
          <cell r="P1381" t="str">
            <v>ГД "ПБЗН"</v>
          </cell>
        </row>
        <row r="1382">
          <cell r="O1382" t="str">
            <v>ЦА12-22-0001</v>
          </cell>
          <cell r="P1382" t="str">
            <v>ОА Шумен</v>
          </cell>
        </row>
        <row r="1383">
          <cell r="O1383" t="str">
            <v>ЦА12-22-0002</v>
          </cell>
          <cell r="P1383" t="str">
            <v>Областна дирекция "Земеделие" - Благоевград</v>
          </cell>
        </row>
        <row r="1384">
          <cell r="O1384" t="str">
            <v>ЦА12-22-0003</v>
          </cell>
          <cell r="P1384" t="str">
            <v>ОА Габрово</v>
          </cell>
        </row>
        <row r="1385">
          <cell r="O1385" t="str">
            <v>ЦА12-22-0004</v>
          </cell>
          <cell r="P1385" t="str">
            <v>Комисия за регулиране на съобщенията (КРС)</v>
          </cell>
        </row>
        <row r="1386">
          <cell r="O1386" t="str">
            <v>ЦА12-22-0005</v>
          </cell>
          <cell r="P1386" t="str">
            <v>Министерство на финансите (МФ), дирекция Финанси на реалния сектор</v>
          </cell>
        </row>
        <row r="1387">
          <cell r="O1387" t="str">
            <v>ЦА12-22-0006</v>
          </cell>
          <cell r="P1387" t="str">
            <v>ОА Враца</v>
          </cell>
        </row>
        <row r="1388">
          <cell r="O1388" t="str">
            <v>ЦА12-22-0007</v>
          </cell>
          <cell r="P1388" t="str">
            <v>ОА Стара Загора</v>
          </cell>
        </row>
        <row r="1389">
          <cell r="O1389" t="str">
            <v>ЦА12-22-0008</v>
          </cell>
          <cell r="P1389" t="str">
            <v>ОА Бургас</v>
          </cell>
        </row>
        <row r="1390">
          <cell r="O1390" t="str">
            <v>ЦА12-22-0009</v>
          </cell>
          <cell r="P1390" t="str">
            <v>АГКК</v>
          </cell>
        </row>
        <row r="1391">
          <cell r="O1391" t="str">
            <v>ЦА12-22-0010</v>
          </cell>
          <cell r="P1391" t="str">
            <v>Национален осигурителен институт (НОИ)</v>
          </cell>
        </row>
        <row r="1392">
          <cell r="O1392" t="str">
            <v>ЦА12-22-0011</v>
          </cell>
          <cell r="P1392" t="str">
            <v>ОА Кюстендил</v>
          </cell>
        </row>
        <row r="1393">
          <cell r="O1393" t="str">
            <v>ЦА12-22-0012</v>
          </cell>
          <cell r="P1393" t="str">
            <v>ИА "Проучване и поддържане на река Дунав"</v>
          </cell>
        </row>
        <row r="1394">
          <cell r="O1394" t="str">
            <v>ЦА12-22-0013</v>
          </cell>
          <cell r="P1394" t="str">
            <v xml:space="preserve"> ОА Варна</v>
          </cell>
        </row>
        <row r="1395">
          <cell r="O1395" t="str">
            <v>ЦА12-22-0014</v>
          </cell>
          <cell r="P1395" t="str">
            <v>ОА Търговище</v>
          </cell>
        </row>
        <row r="1396">
          <cell r="O1396" t="str">
            <v>ЦА12-22-0015</v>
          </cell>
          <cell r="P1396" t="str">
            <v>ОА Силистра</v>
          </cell>
        </row>
        <row r="1397">
          <cell r="O1397" t="str">
            <v>ЦА12-22-0016</v>
          </cell>
          <cell r="P1397" t="str">
            <v>ОА Ямбол</v>
          </cell>
        </row>
        <row r="1398">
          <cell r="O1398" t="str">
            <v>ЦА12-22-0018</v>
          </cell>
          <cell r="P1398" t="str">
            <v>ОА Кърджали</v>
          </cell>
        </row>
        <row r="1399">
          <cell r="O1399" t="str">
            <v>ЦА12-22-0019</v>
          </cell>
          <cell r="P1399" t="str">
            <v>ОА Благоевград</v>
          </cell>
        </row>
        <row r="1400">
          <cell r="O1400" t="str">
            <v>ЦА12-22-0020</v>
          </cell>
          <cell r="P1400" t="str">
            <v>ОА Видин</v>
          </cell>
        </row>
        <row r="1401">
          <cell r="O1401" t="str">
            <v>ЦА12-22-0021</v>
          </cell>
          <cell r="P1401" t="str">
            <v>Национална служба за съвети в земеделието (НССЗ)</v>
          </cell>
        </row>
        <row r="1402">
          <cell r="O1402" t="str">
            <v>ЦА12-22-0022</v>
          </cell>
          <cell r="P1402" t="str">
            <v>ДАНС</v>
          </cell>
        </row>
        <row r="1403">
          <cell r="O1403" t="str">
            <v>ЦА12-22-0023</v>
          </cell>
          <cell r="P1403" t="str">
            <v>Институт по психология - МВР</v>
          </cell>
        </row>
        <row r="1404">
          <cell r="O1404" t="str">
            <v>ЦА12-22-0024</v>
          </cell>
          <cell r="P1404" t="str">
            <v>ОА Русе</v>
          </cell>
        </row>
        <row r="1405">
          <cell r="O1405" t="str">
            <v>ЦА12-22-0025</v>
          </cell>
          <cell r="P1405" t="str">
            <v>ИА "ЖА"</v>
          </cell>
        </row>
        <row r="1406">
          <cell r="O1406" t="str">
            <v>ЦА12-22-0026</v>
          </cell>
          <cell r="P1406" t="str">
            <v>Национална комисия за борба с трафика на хора</v>
          </cell>
        </row>
        <row r="1407">
          <cell r="O1407" t="str">
            <v>ЦА12-22-0027</v>
          </cell>
          <cell r="P1407" t="str">
            <v>Национално бюро за правна помощ</v>
          </cell>
        </row>
        <row r="1408">
          <cell r="O1408" t="str">
            <v>ЦА12-22-0028</v>
          </cell>
          <cell r="P1408" t="str">
            <v>Държавна агенция за метрологичен и технически надзор</v>
          </cell>
        </row>
        <row r="1409">
          <cell r="O1409" t="str">
            <v>ЦА12-22-0029</v>
          </cell>
          <cell r="P1409" t="str">
            <v>АДФИ</v>
          </cell>
        </row>
        <row r="1410">
          <cell r="O1410" t="str">
            <v>ЦА12-22-0030</v>
          </cell>
          <cell r="P1410" t="str">
            <v>ОА Благоевград</v>
          </cell>
        </row>
        <row r="1411">
          <cell r="O1411" t="str">
            <v>ЦА12-22-0031</v>
          </cell>
          <cell r="P1411" t="str">
            <v>ОА Пазарджик</v>
          </cell>
        </row>
        <row r="1412">
          <cell r="O1412" t="str">
            <v>ЦА12-22-0032</v>
          </cell>
          <cell r="P1412" t="str">
            <v>ОА Пловдив</v>
          </cell>
        </row>
        <row r="1413">
          <cell r="O1413" t="str">
            <v>ЦА12-22-0033</v>
          </cell>
          <cell r="P1413" t="str">
            <v>ОА Смолян</v>
          </cell>
        </row>
        <row r="1414">
          <cell r="O1414" t="str">
            <v>ЦА12-22-0034</v>
          </cell>
          <cell r="P1414" t="str">
            <v>ИА "Електронни съобщителни мрежи и информационни системи" (ИА ЕСМИС)</v>
          </cell>
        </row>
        <row r="1415">
          <cell r="O1415" t="str">
            <v>ЦА12-22-0035</v>
          </cell>
          <cell r="P1415" t="str">
            <v>ОА Ловеч</v>
          </cell>
        </row>
        <row r="1416">
          <cell r="O1416" t="str">
            <v>ЦА12-22-0036</v>
          </cell>
          <cell r="P1416" t="str">
            <v>ОА Перник</v>
          </cell>
        </row>
        <row r="1417">
          <cell r="O1417" t="str">
            <v>ЦА12-22-0037</v>
          </cell>
          <cell r="P1417" t="str">
            <v>Български институт по метрология (БИМ)</v>
          </cell>
        </row>
        <row r="1418">
          <cell r="O1418" t="str">
            <v>ЦА12-22-0038</v>
          </cell>
          <cell r="P1418" t="str">
            <v>Агенция Митници (АМ)</v>
          </cell>
        </row>
        <row r="1419">
          <cell r="O1419" t="str">
            <v>ЦА12-22-0039</v>
          </cell>
          <cell r="P1419" t="str">
            <v>Агенция Митници (АМ)</v>
          </cell>
        </row>
        <row r="1420">
          <cell r="O1420" t="str">
            <v>ЦА12-22-0040</v>
          </cell>
          <cell r="P1420" t="str">
            <v>Агенция Митници (АМ)</v>
          </cell>
        </row>
        <row r="1421">
          <cell r="O1421" t="str">
            <v>ЦА12-22-0041</v>
          </cell>
          <cell r="P1421" t="str">
            <v>ДАНС</v>
          </cell>
        </row>
        <row r="1422">
          <cell r="O1422" t="str">
            <v>ЦА12-22-0042</v>
          </cell>
          <cell r="P1422" t="str">
            <v>ДАНС</v>
          </cell>
        </row>
        <row r="1423">
          <cell r="O1423" t="str">
            <v>ЦА12-22-0043</v>
          </cell>
          <cell r="P1423" t="str">
            <v>Регионална здравна инспекция - Перник</v>
          </cell>
        </row>
        <row r="1424">
          <cell r="O1424" t="str">
            <v>ЦА12-22-0044</v>
          </cell>
          <cell r="P1424" t="str">
            <v>НАП</v>
          </cell>
        </row>
        <row r="1425">
          <cell r="O1425" t="str">
            <v>ЦА12-22-0045</v>
          </cell>
          <cell r="P1425" t="str">
            <v>Регионална здравна инспекция - Търговище</v>
          </cell>
        </row>
        <row r="1426">
          <cell r="O1426" t="str">
            <v>ЦА12-22-0046</v>
          </cell>
          <cell r="P1426" t="str">
            <v>НАП</v>
          </cell>
        </row>
        <row r="1427">
          <cell r="O1427" t="str">
            <v>ЦА12-22-0047</v>
          </cell>
          <cell r="P1427" t="str">
            <v>НАП</v>
          </cell>
        </row>
        <row r="1428">
          <cell r="O1428" t="str">
            <v>ЦА12-22-0048</v>
          </cell>
          <cell r="P1428" t="str">
            <v>НАП</v>
          </cell>
        </row>
        <row r="1429">
          <cell r="O1429" t="str">
            <v>ЦА12-22-0049</v>
          </cell>
          <cell r="P1429" t="str">
            <v>НАП</v>
          </cell>
        </row>
        <row r="1430">
          <cell r="O1430" t="str">
            <v>ЦА12-22-0050</v>
          </cell>
          <cell r="P1430" t="str">
            <v>НАП</v>
          </cell>
        </row>
        <row r="1431">
          <cell r="O1431" t="str">
            <v>ЦА12-22-0051</v>
          </cell>
          <cell r="P1431" t="str">
            <v>НАП</v>
          </cell>
        </row>
        <row r="1432">
          <cell r="O1432" t="str">
            <v>ЦА12-22-0052</v>
          </cell>
          <cell r="P1432" t="str">
            <v>НАП</v>
          </cell>
        </row>
        <row r="1433">
          <cell r="O1433" t="str">
            <v>ЦА12-22-0054</v>
          </cell>
          <cell r="P1433" t="str">
            <v>НАП</v>
          </cell>
        </row>
        <row r="1434">
          <cell r="O1434" t="str">
            <v>ЦА12-22-0055</v>
          </cell>
          <cell r="P1434" t="str">
            <v>НАП</v>
          </cell>
        </row>
        <row r="1435">
          <cell r="O1435" t="str">
            <v>ЦА12-22-0056</v>
          </cell>
          <cell r="P1435" t="str">
            <v>Комисия за защита на личните данни</v>
          </cell>
        </row>
        <row r="1436">
          <cell r="O1436" t="str">
            <v>ЦА12-22-0057</v>
          </cell>
          <cell r="P1436" t="str">
            <v>Комисия за защита на личните данни</v>
          </cell>
        </row>
        <row r="1437">
          <cell r="O1437" t="str">
            <v>ЦА12-22-0058</v>
          </cell>
          <cell r="P1437" t="str">
            <v>НАП</v>
          </cell>
        </row>
        <row r="1438">
          <cell r="O1438" t="str">
            <v>ЦА12-22-0059</v>
          </cell>
          <cell r="P1438" t="str">
            <v>Министерство на финансите (МФ), дирекция Човешки ресурси и административно обслужване</v>
          </cell>
        </row>
        <row r="1439">
          <cell r="O1439" t="str">
            <v>ЦА12-22-0060</v>
          </cell>
          <cell r="P1439" t="str">
            <v>Министерство на финансите (МФ), дирекция Човешки ресурси и административно обслужване</v>
          </cell>
        </row>
        <row r="1440">
          <cell r="O1440" t="str">
            <v>ЦА12-22-0061</v>
          </cell>
          <cell r="P1440" t="str">
            <v>Регионална инспекция по околната среда и водите - София</v>
          </cell>
        </row>
        <row r="1441">
          <cell r="O1441" t="str">
            <v>ЦА12-22-0062</v>
          </cell>
          <cell r="P1441" t="str">
            <v>КЗП</v>
          </cell>
        </row>
        <row r="1442">
          <cell r="O1442" t="str">
            <v>ЦА12-22-0063</v>
          </cell>
          <cell r="P1442" t="str">
            <v>МО</v>
          </cell>
        </row>
        <row r="1443">
          <cell r="O1443" t="str">
            <v>ЦА12-22-0064</v>
          </cell>
          <cell r="P1443" t="str">
            <v>Агенция по приватизация и следприватизационен контрол (АПСК)</v>
          </cell>
        </row>
        <row r="1444">
          <cell r="O1444" t="str">
            <v>ЦА12-22-0065</v>
          </cell>
          <cell r="P1444" t="str">
            <v>Агенция по приватизация и следприватизационен контрол (АПСК)</v>
          </cell>
        </row>
        <row r="1445">
          <cell r="O1445" t="str">
            <v>ЦА12-22-0066</v>
          </cell>
          <cell r="P1445" t="str">
            <v>Министерство на външните работи на Република България (МВнР)</v>
          </cell>
        </row>
        <row r="1446">
          <cell r="O1446" t="str">
            <v>ЦА12-22-0067</v>
          </cell>
          <cell r="P1446" t="str">
            <v>Министерство на правосъдието (МП)</v>
          </cell>
        </row>
        <row r="1447">
          <cell r="O1447" t="str">
            <v>ЦА12-22-0068</v>
          </cell>
          <cell r="P1447" t="str">
            <v>Министерство на правосъдието (МП)</v>
          </cell>
        </row>
        <row r="1448">
          <cell r="O1448" t="str">
            <v>ЦА12-22-0069</v>
          </cell>
          <cell r="P1448" t="str">
            <v>Министерство на правосъдието (МП)</v>
          </cell>
        </row>
        <row r="1449">
          <cell r="O1449" t="str">
            <v>ЦА12-22-0070</v>
          </cell>
          <cell r="P1449" t="str">
            <v>ИАГ</v>
          </cell>
        </row>
        <row r="1450">
          <cell r="O1450" t="str">
            <v>ЦА12-22-0071</v>
          </cell>
          <cell r="P1450" t="str">
            <v>Национален център за информация и документация (НЦИД)</v>
          </cell>
        </row>
        <row r="1451">
          <cell r="O1451" t="str">
            <v>ЦА12-22-0072</v>
          </cell>
          <cell r="P1451" t="str">
            <v>Регионална здравна инспекция - Стара Загора</v>
          </cell>
        </row>
        <row r="1452">
          <cell r="O1452" t="str">
            <v>ЦА12-22-0073</v>
          </cell>
          <cell r="P1452" t="str">
            <v>Комисия за защита от дискриминация (КЗД)</v>
          </cell>
        </row>
        <row r="1453">
          <cell r="O1453" t="str">
            <v>ЦА12-22-0076</v>
          </cell>
          <cell r="P1453" t="str">
            <v>Областна дирекция "Земеделие" - Софийска област</v>
          </cell>
        </row>
        <row r="1454">
          <cell r="O1454" t="str">
            <v>ЦА12-22-0077</v>
          </cell>
          <cell r="P1454" t="str">
            <v>Администрация на Президента</v>
          </cell>
        </row>
        <row r="1455">
          <cell r="O1455" t="str">
            <v>ЦА12-22-0078</v>
          </cell>
          <cell r="P1455" t="str">
            <v>БАБХ</v>
          </cell>
        </row>
        <row r="1456">
          <cell r="O1456" t="str">
            <v>ЦА12-22-0079</v>
          </cell>
          <cell r="P1456" t="str">
            <v>МОН</v>
          </cell>
        </row>
        <row r="1457">
          <cell r="O1457" t="str">
            <v>ЦА12-22-0080</v>
          </cell>
          <cell r="P1457" t="str">
            <v>МОН</v>
          </cell>
        </row>
        <row r="1458">
          <cell r="O1458" t="str">
            <v>ЦА12-22-0081</v>
          </cell>
          <cell r="P1458" t="str">
            <v>Дипломатически институт към Министъра на външните работи</v>
          </cell>
        </row>
        <row r="1459">
          <cell r="O1459" t="str">
            <v>ЦА12-22-0082</v>
          </cell>
          <cell r="P1459" t="str">
            <v>НАПОО</v>
          </cell>
        </row>
        <row r="1460">
          <cell r="O1460" t="str">
            <v>ЦА12-22-0083</v>
          </cell>
          <cell r="P1460" t="str">
            <v>А по вписвания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C6:W41"/>
  <sheetViews>
    <sheetView tabSelected="1" zoomScale="115" zoomScaleNormal="115" workbookViewId="0">
      <selection activeCell="J9" sqref="J9"/>
    </sheetView>
  </sheetViews>
  <sheetFormatPr defaultRowHeight="12" x14ac:dyDescent="0.2"/>
  <cols>
    <col min="1" max="1" width="2.28515625" style="1" customWidth="1"/>
    <col min="2" max="2" width="2.42578125" style="1" customWidth="1"/>
    <col min="3" max="3" width="44.42578125" style="1" customWidth="1"/>
    <col min="4" max="5" width="11" style="2" customWidth="1"/>
    <col min="6" max="6" width="10.140625" style="2" bestFit="1" customWidth="1"/>
    <col min="7" max="7" width="11.140625" style="2" customWidth="1"/>
    <col min="8" max="8" width="8.140625" style="2" customWidth="1"/>
    <col min="9" max="9" width="10.140625" style="2" customWidth="1"/>
    <col min="10" max="19" width="8.140625" style="2" customWidth="1"/>
    <col min="20" max="20" width="11.140625" style="2" customWidth="1"/>
    <col min="21" max="21" width="10.42578125" style="3" customWidth="1"/>
    <col min="22" max="22" width="10.42578125" style="2" customWidth="1"/>
    <col min="23" max="23" width="11.42578125" style="2" customWidth="1"/>
    <col min="24" max="24" width="11" style="1" customWidth="1"/>
    <col min="25" max="16384" width="9.140625" style="1"/>
  </cols>
  <sheetData>
    <row r="6" spans="3:23" ht="10.5" customHeight="1" thickBot="1" x14ac:dyDescent="0.25"/>
    <row r="7" spans="3:23" ht="44.25" customHeight="1" x14ac:dyDescent="0.2">
      <c r="C7" s="97" t="s">
        <v>27</v>
      </c>
      <c r="D7" s="161" t="s">
        <v>52</v>
      </c>
      <c r="E7" s="161"/>
      <c r="F7" s="161"/>
      <c r="G7" s="161"/>
      <c r="H7" s="162" t="s">
        <v>31</v>
      </c>
      <c r="I7" s="163"/>
    </row>
    <row r="8" spans="3:23" ht="18.75" x14ac:dyDescent="0.2">
      <c r="C8" s="98" t="s">
        <v>28</v>
      </c>
      <c r="D8" s="164" t="s">
        <v>32</v>
      </c>
      <c r="E8" s="164"/>
      <c r="F8" s="164"/>
      <c r="G8" s="164"/>
      <c r="H8" s="164"/>
      <c r="I8" s="165"/>
    </row>
    <row r="9" spans="3:23" ht="60" customHeight="1" thickBot="1" x14ac:dyDescent="0.25">
      <c r="C9" s="96" t="s">
        <v>43</v>
      </c>
      <c r="D9" s="171" t="s">
        <v>42</v>
      </c>
      <c r="E9" s="172"/>
      <c r="F9" s="172"/>
      <c r="G9" s="173"/>
      <c r="H9" s="169" t="s">
        <v>53</v>
      </c>
      <c r="I9" s="170"/>
    </row>
    <row r="11" spans="3:23" ht="12.75" x14ac:dyDescent="0.2">
      <c r="C11" s="64" t="s">
        <v>25</v>
      </c>
      <c r="D11" s="65"/>
      <c r="E11" s="65"/>
      <c r="F11" s="65"/>
      <c r="G11" s="68" t="s">
        <v>12</v>
      </c>
      <c r="H11" s="65"/>
      <c r="I11" s="66"/>
      <c r="J11" s="67"/>
      <c r="K11" s="68"/>
      <c r="L11" s="65"/>
      <c r="M11" s="65"/>
      <c r="N11" s="69"/>
      <c r="O11" s="69"/>
      <c r="P11" s="69"/>
      <c r="Q11" s="65"/>
      <c r="R11" s="65"/>
      <c r="S11" s="69"/>
      <c r="T11" s="68"/>
      <c r="V11" s="66"/>
    </row>
    <row r="12" spans="3:23" ht="12.75" x14ac:dyDescent="0.2">
      <c r="C12" s="70" t="s">
        <v>24</v>
      </c>
      <c r="D12" s="65"/>
      <c r="E12" s="65"/>
      <c r="F12" s="65"/>
      <c r="G12" s="73" t="s">
        <v>13</v>
      </c>
      <c r="H12" s="65"/>
      <c r="I12" s="66"/>
      <c r="J12" s="71"/>
      <c r="K12" s="72"/>
      <c r="L12" s="72"/>
      <c r="M12" s="72"/>
      <c r="N12" s="69"/>
      <c r="O12" s="69"/>
      <c r="P12" s="69"/>
      <c r="Q12" s="65"/>
      <c r="R12" s="65"/>
      <c r="S12" s="69"/>
      <c r="T12" s="73"/>
      <c r="V12" s="66"/>
    </row>
    <row r="13" spans="3:23" ht="12.75" x14ac:dyDescent="0.2">
      <c r="C13" s="70" t="s">
        <v>20</v>
      </c>
      <c r="D13" s="74">
        <v>0</v>
      </c>
      <c r="E13" s="65"/>
      <c r="F13" s="65"/>
      <c r="G13" s="70"/>
      <c r="H13" s="65"/>
      <c r="I13" s="66"/>
      <c r="J13" s="71"/>
      <c r="K13" s="72"/>
      <c r="L13" s="72"/>
      <c r="M13" s="72"/>
      <c r="N13" s="69"/>
      <c r="O13" s="69"/>
      <c r="P13" s="69"/>
      <c r="Q13" s="65"/>
      <c r="R13" s="65"/>
      <c r="S13" s="69"/>
      <c r="T13" s="73"/>
      <c r="U13" s="75"/>
      <c r="V13" s="66"/>
    </row>
    <row r="14" spans="3:23" ht="12.75" thickBot="1" x14ac:dyDescent="0.25">
      <c r="C14" s="6"/>
      <c r="D14" s="9"/>
      <c r="G14" s="7"/>
      <c r="I14" s="4"/>
      <c r="J14" s="4"/>
      <c r="K14" s="8"/>
      <c r="L14" s="8"/>
      <c r="M14" s="8"/>
      <c r="N14" s="5"/>
      <c r="O14" s="5"/>
      <c r="P14" s="5"/>
      <c r="Q14" s="5"/>
      <c r="R14" s="5"/>
      <c r="S14" s="5"/>
      <c r="T14" s="7"/>
      <c r="V14" s="29"/>
    </row>
    <row r="15" spans="3:23" ht="58.5" customHeight="1" x14ac:dyDescent="0.2">
      <c r="C15" s="174" t="s">
        <v>23</v>
      </c>
      <c r="D15" s="174" t="s">
        <v>1</v>
      </c>
      <c r="E15" s="174" t="s">
        <v>30</v>
      </c>
      <c r="F15" s="128" t="s">
        <v>2</v>
      </c>
      <c r="G15" s="174" t="s">
        <v>22</v>
      </c>
      <c r="H15" s="137" t="s">
        <v>41</v>
      </c>
      <c r="I15" s="138"/>
      <c r="J15" s="139"/>
      <c r="K15" s="137" t="s">
        <v>41</v>
      </c>
      <c r="L15" s="138"/>
      <c r="M15" s="139"/>
      <c r="N15" s="137" t="s">
        <v>41</v>
      </c>
      <c r="O15" s="138"/>
      <c r="P15" s="139"/>
      <c r="Q15" s="137" t="s">
        <v>44</v>
      </c>
      <c r="R15" s="138"/>
      <c r="S15" s="139"/>
      <c r="T15" s="158" t="s">
        <v>14</v>
      </c>
      <c r="U15" s="134" t="s">
        <v>9</v>
      </c>
      <c r="V15" s="131" t="s">
        <v>15</v>
      </c>
      <c r="W15" s="128" t="s">
        <v>7</v>
      </c>
    </row>
    <row r="16" spans="3:23" ht="12" customHeight="1" x14ac:dyDescent="0.2">
      <c r="C16" s="175"/>
      <c r="D16" s="175"/>
      <c r="E16" s="175"/>
      <c r="F16" s="129"/>
      <c r="G16" s="175"/>
      <c r="H16" s="166" t="s">
        <v>10</v>
      </c>
      <c r="I16" s="143" t="s">
        <v>17</v>
      </c>
      <c r="J16" s="140" t="s">
        <v>11</v>
      </c>
      <c r="K16" s="166" t="s">
        <v>10</v>
      </c>
      <c r="L16" s="143" t="s">
        <v>17</v>
      </c>
      <c r="M16" s="140" t="s">
        <v>11</v>
      </c>
      <c r="N16" s="166" t="s">
        <v>10</v>
      </c>
      <c r="O16" s="143" t="s">
        <v>17</v>
      </c>
      <c r="P16" s="140" t="s">
        <v>11</v>
      </c>
      <c r="Q16" s="166" t="s">
        <v>10</v>
      </c>
      <c r="R16" s="143" t="s">
        <v>17</v>
      </c>
      <c r="S16" s="140" t="s">
        <v>11</v>
      </c>
      <c r="T16" s="159"/>
      <c r="U16" s="135"/>
      <c r="V16" s="132"/>
      <c r="W16" s="129"/>
    </row>
    <row r="17" spans="3:23" ht="12" customHeight="1" x14ac:dyDescent="0.2">
      <c r="C17" s="175"/>
      <c r="D17" s="175" t="s">
        <v>1</v>
      </c>
      <c r="E17" s="175"/>
      <c r="F17" s="129"/>
      <c r="G17" s="175"/>
      <c r="H17" s="167"/>
      <c r="I17" s="144"/>
      <c r="J17" s="141"/>
      <c r="K17" s="167"/>
      <c r="L17" s="144"/>
      <c r="M17" s="141"/>
      <c r="N17" s="167"/>
      <c r="O17" s="144"/>
      <c r="P17" s="141"/>
      <c r="Q17" s="167"/>
      <c r="R17" s="144"/>
      <c r="S17" s="141"/>
      <c r="T17" s="159"/>
      <c r="U17" s="135"/>
      <c r="V17" s="132"/>
      <c r="W17" s="129"/>
    </row>
    <row r="18" spans="3:23" ht="12.75" thickBot="1" x14ac:dyDescent="0.25">
      <c r="C18" s="176"/>
      <c r="D18" s="176"/>
      <c r="E18" s="176"/>
      <c r="F18" s="130"/>
      <c r="G18" s="176"/>
      <c r="H18" s="168"/>
      <c r="I18" s="145"/>
      <c r="J18" s="142"/>
      <c r="K18" s="168"/>
      <c r="L18" s="145"/>
      <c r="M18" s="142"/>
      <c r="N18" s="168"/>
      <c r="O18" s="145"/>
      <c r="P18" s="142"/>
      <c r="Q18" s="168"/>
      <c r="R18" s="145"/>
      <c r="S18" s="142"/>
      <c r="T18" s="160"/>
      <c r="U18" s="136"/>
      <c r="V18" s="133"/>
      <c r="W18" s="130"/>
    </row>
    <row r="19" spans="3:23" ht="12.75" thickBot="1" x14ac:dyDescent="0.25">
      <c r="C19" s="34"/>
      <c r="D19" s="38"/>
      <c r="E19" s="77"/>
      <c r="F19" s="31"/>
      <c r="G19" s="15"/>
      <c r="H19" s="18"/>
      <c r="I19" s="13"/>
      <c r="J19" s="14"/>
      <c r="K19" s="18"/>
      <c r="L19" s="13"/>
      <c r="M19" s="14"/>
      <c r="N19" s="18"/>
      <c r="O19" s="13"/>
      <c r="P19" s="14"/>
      <c r="Q19" s="18"/>
      <c r="R19" s="13"/>
      <c r="S19" s="14"/>
      <c r="T19" s="30"/>
      <c r="U19" s="32"/>
      <c r="V19" s="31"/>
      <c r="W19" s="16"/>
    </row>
    <row r="20" spans="3:23" ht="13.5" thickBot="1" x14ac:dyDescent="0.25">
      <c r="C20" s="60" t="s">
        <v>19</v>
      </c>
      <c r="D20" s="39">
        <f>+D13</f>
        <v>0</v>
      </c>
      <c r="E20" s="21">
        <v>0</v>
      </c>
      <c r="F20" s="76">
        <f>SUM(D20:E20)</f>
        <v>0</v>
      </c>
      <c r="G20" s="21"/>
      <c r="H20" s="25">
        <v>0</v>
      </c>
      <c r="I20" s="19">
        <v>0</v>
      </c>
      <c r="J20" s="20">
        <f>+H20+I20</f>
        <v>0</v>
      </c>
      <c r="K20" s="25">
        <v>0</v>
      </c>
      <c r="L20" s="19">
        <v>0</v>
      </c>
      <c r="M20" s="20">
        <f>+K20+L20</f>
        <v>0</v>
      </c>
      <c r="N20" s="25">
        <v>0</v>
      </c>
      <c r="O20" s="19">
        <v>0</v>
      </c>
      <c r="P20" s="20">
        <f>+N20+O20</f>
        <v>0</v>
      </c>
      <c r="Q20" s="95"/>
      <c r="R20" s="19">
        <v>0</v>
      </c>
      <c r="S20" s="20">
        <f>+Q20+R20</f>
        <v>0</v>
      </c>
      <c r="T20" s="25">
        <f ca="1">SUMPRODUCT((MOD(COLUMN($H20:$S20)-CELL("Col",H20)+0,3)=0)*($H20:$S20))</f>
        <v>0</v>
      </c>
      <c r="U20" s="19">
        <f ca="1">SUMPRODUCT((MOD(COLUMN($H20:$S20)-CELL("Col",I20)+0,3)=0)*($H20:$S20))</f>
        <v>0</v>
      </c>
      <c r="V20" s="20">
        <f ca="1">SUMPRODUCT((MOD(COLUMN($H20:$S20)-CELL("Col",J20)+0,3)=0)*($H20:$S20))</f>
        <v>0</v>
      </c>
      <c r="W20" s="21">
        <f ca="1">+F20-V20</f>
        <v>0</v>
      </c>
    </row>
    <row r="21" spans="3:23" ht="12.75" thickBot="1" x14ac:dyDescent="0.25">
      <c r="C21" s="53" t="s">
        <v>29</v>
      </c>
      <c r="D21" s="56"/>
      <c r="E21" s="56"/>
      <c r="F21" s="55"/>
      <c r="G21" s="56"/>
      <c r="H21" s="54"/>
      <c r="I21" s="55"/>
      <c r="J21" s="57"/>
      <c r="K21" s="54"/>
      <c r="L21" s="55"/>
      <c r="M21" s="57"/>
      <c r="N21" s="54"/>
      <c r="O21" s="55"/>
      <c r="P21" s="57"/>
      <c r="Q21" s="54"/>
      <c r="R21" s="55"/>
      <c r="S21" s="57"/>
      <c r="T21" s="54"/>
      <c r="U21" s="55"/>
      <c r="V21" s="57"/>
      <c r="W21" s="51"/>
    </row>
    <row r="22" spans="3:23" ht="12.75" thickBot="1" x14ac:dyDescent="0.25">
      <c r="C22" s="53" t="s">
        <v>29</v>
      </c>
      <c r="D22" s="56"/>
      <c r="E22" s="56"/>
      <c r="F22" s="55"/>
      <c r="G22" s="56"/>
      <c r="H22" s="54"/>
      <c r="I22" s="55"/>
      <c r="J22" s="57"/>
      <c r="K22" s="54"/>
      <c r="L22" s="55"/>
      <c r="M22" s="57"/>
      <c r="N22" s="54"/>
      <c r="O22" s="55"/>
      <c r="P22" s="57"/>
      <c r="Q22" s="54"/>
      <c r="R22" s="55"/>
      <c r="S22" s="57"/>
      <c r="T22" s="54"/>
      <c r="U22" s="55"/>
      <c r="V22" s="57"/>
      <c r="W22" s="51"/>
    </row>
    <row r="23" spans="3:23" ht="12.75" thickBot="1" x14ac:dyDescent="0.25">
      <c r="C23" s="53" t="s">
        <v>26</v>
      </c>
      <c r="D23" s="56"/>
      <c r="E23" s="56"/>
      <c r="F23" s="55"/>
      <c r="G23" s="56"/>
      <c r="H23" s="54"/>
      <c r="I23" s="55"/>
      <c r="J23" s="57"/>
      <c r="K23" s="54"/>
      <c r="L23" s="55"/>
      <c r="M23" s="57"/>
      <c r="N23" s="54"/>
      <c r="O23" s="55"/>
      <c r="P23" s="57"/>
      <c r="Q23" s="54"/>
      <c r="R23" s="55"/>
      <c r="S23" s="57"/>
      <c r="T23" s="54"/>
      <c r="U23" s="55"/>
      <c r="V23" s="57"/>
      <c r="W23" s="51"/>
    </row>
    <row r="24" spans="3:23" ht="13.5" thickBot="1" x14ac:dyDescent="0.25">
      <c r="C24" s="60" t="s">
        <v>21</v>
      </c>
      <c r="D24" s="48"/>
      <c r="E24" s="21"/>
      <c r="F24" s="76">
        <f>SUM(F20:F23)</f>
        <v>0</v>
      </c>
      <c r="G24" s="21"/>
      <c r="H24" s="49"/>
      <c r="I24" s="50"/>
      <c r="J24" s="52"/>
      <c r="K24" s="49"/>
      <c r="L24" s="50"/>
      <c r="M24" s="52"/>
      <c r="N24" s="49"/>
      <c r="O24" s="50"/>
      <c r="P24" s="52"/>
      <c r="Q24" s="49"/>
      <c r="R24" s="50"/>
      <c r="S24" s="52"/>
      <c r="T24" s="49"/>
      <c r="U24" s="50"/>
      <c r="V24" s="52"/>
      <c r="W24" s="51"/>
    </row>
    <row r="25" spans="3:23" x14ac:dyDescent="0.2">
      <c r="C25" s="35" t="s">
        <v>16</v>
      </c>
      <c r="D25" s="22"/>
      <c r="E25" s="78"/>
      <c r="F25" s="40"/>
      <c r="G25" s="17">
        <v>0</v>
      </c>
      <c r="H25" s="152">
        <f>+H20</f>
        <v>0</v>
      </c>
      <c r="I25" s="153"/>
      <c r="J25" s="154"/>
      <c r="K25" s="152">
        <f>+K20</f>
        <v>0</v>
      </c>
      <c r="L25" s="153"/>
      <c r="M25" s="154"/>
      <c r="N25" s="152">
        <f>+N20</f>
        <v>0</v>
      </c>
      <c r="O25" s="153"/>
      <c r="P25" s="154"/>
      <c r="Q25" s="155"/>
      <c r="R25" s="156"/>
      <c r="S25" s="157"/>
      <c r="T25" s="152"/>
      <c r="U25" s="153"/>
      <c r="V25" s="154"/>
      <c r="W25" s="26"/>
    </row>
    <row r="26" spans="3:23" x14ac:dyDescent="0.2">
      <c r="C26" s="36" t="s">
        <v>45</v>
      </c>
      <c r="D26" s="23"/>
      <c r="E26" s="79"/>
      <c r="F26" s="33"/>
      <c r="G26" s="10">
        <f>+G25</f>
        <v>0</v>
      </c>
      <c r="H26" s="146">
        <f>J20</f>
        <v>0</v>
      </c>
      <c r="I26" s="147"/>
      <c r="J26" s="148"/>
      <c r="K26" s="146">
        <f>M20</f>
        <v>0</v>
      </c>
      <c r="L26" s="147"/>
      <c r="M26" s="148"/>
      <c r="N26" s="146">
        <f>P20</f>
        <v>0</v>
      </c>
      <c r="O26" s="147"/>
      <c r="P26" s="148"/>
      <c r="Q26" s="146">
        <f>S20</f>
        <v>0</v>
      </c>
      <c r="R26" s="147"/>
      <c r="S26" s="148"/>
      <c r="T26" s="146">
        <f ca="1">V20-T33</f>
        <v>0</v>
      </c>
      <c r="U26" s="147"/>
      <c r="V26" s="148"/>
      <c r="W26" s="27"/>
    </row>
    <row r="27" spans="3:23" x14ac:dyDescent="0.2">
      <c r="C27" s="103" t="s">
        <v>48</v>
      </c>
      <c r="D27" s="104"/>
      <c r="E27" s="105"/>
      <c r="F27" s="106"/>
      <c r="G27" s="114">
        <v>0</v>
      </c>
      <c r="H27" s="119">
        <v>0</v>
      </c>
      <c r="I27" s="120"/>
      <c r="J27" s="121"/>
      <c r="K27" s="119">
        <v>0</v>
      </c>
      <c r="L27" s="120"/>
      <c r="M27" s="121"/>
      <c r="N27" s="119">
        <v>0</v>
      </c>
      <c r="O27" s="120"/>
      <c r="P27" s="121"/>
      <c r="Q27" s="119">
        <v>0</v>
      </c>
      <c r="R27" s="120"/>
      <c r="S27" s="121"/>
      <c r="T27" s="109"/>
      <c r="U27" s="110"/>
      <c r="V27" s="111"/>
      <c r="W27" s="27"/>
    </row>
    <row r="28" spans="3:23" x14ac:dyDescent="0.2">
      <c r="C28" s="103" t="s">
        <v>46</v>
      </c>
      <c r="D28" s="104"/>
      <c r="E28" s="105"/>
      <c r="F28" s="106"/>
      <c r="G28" s="105">
        <f>G27-G29</f>
        <v>0</v>
      </c>
      <c r="H28" s="125">
        <f>H27-H29</f>
        <v>0</v>
      </c>
      <c r="I28" s="126"/>
      <c r="J28" s="127"/>
      <c r="K28" s="125">
        <f>K27-K29</f>
        <v>0</v>
      </c>
      <c r="L28" s="126"/>
      <c r="M28" s="127"/>
      <c r="N28" s="125">
        <f>N27-N29</f>
        <v>0</v>
      </c>
      <c r="O28" s="126"/>
      <c r="P28" s="127"/>
      <c r="Q28" s="125">
        <f>Q27-Q29</f>
        <v>0</v>
      </c>
      <c r="R28" s="126"/>
      <c r="S28" s="127"/>
      <c r="T28" s="112"/>
      <c r="U28" s="106"/>
      <c r="V28" s="113"/>
      <c r="W28" s="27"/>
    </row>
    <row r="29" spans="3:23" x14ac:dyDescent="0.2">
      <c r="C29" s="103" t="s">
        <v>47</v>
      </c>
      <c r="D29" s="104"/>
      <c r="E29" s="105"/>
      <c r="F29" s="106"/>
      <c r="G29" s="105">
        <f>ROUND(G27*0.3,2)</f>
        <v>0</v>
      </c>
      <c r="H29" s="125">
        <f>ROUND(+H27*0.3,2)</f>
        <v>0</v>
      </c>
      <c r="I29" s="126"/>
      <c r="J29" s="127"/>
      <c r="K29" s="125">
        <f>ROUND(+K27*0.3,2)</f>
        <v>0</v>
      </c>
      <c r="L29" s="126"/>
      <c r="M29" s="127"/>
      <c r="N29" s="125">
        <f>ROUND(+N27*0.3,2)</f>
        <v>0</v>
      </c>
      <c r="O29" s="126"/>
      <c r="P29" s="127"/>
      <c r="Q29" s="125">
        <f>ROUND(+Q27*0.3,2)</f>
        <v>0</v>
      </c>
      <c r="R29" s="126"/>
      <c r="S29" s="127"/>
      <c r="T29" s="112"/>
      <c r="U29" s="106"/>
      <c r="V29" s="113"/>
      <c r="W29" s="27"/>
    </row>
    <row r="30" spans="3:23" x14ac:dyDescent="0.2">
      <c r="C30" s="99" t="s">
        <v>49</v>
      </c>
      <c r="D30" s="100"/>
      <c r="E30" s="101"/>
      <c r="F30" s="102"/>
      <c r="G30" s="115">
        <v>0</v>
      </c>
      <c r="H30" s="122">
        <v>0</v>
      </c>
      <c r="I30" s="123"/>
      <c r="J30" s="124"/>
      <c r="K30" s="122">
        <v>0</v>
      </c>
      <c r="L30" s="123"/>
      <c r="M30" s="124"/>
      <c r="N30" s="122">
        <v>0</v>
      </c>
      <c r="O30" s="123"/>
      <c r="P30" s="124"/>
      <c r="Q30" s="122">
        <v>0</v>
      </c>
      <c r="R30" s="123"/>
      <c r="S30" s="124"/>
      <c r="T30" s="107"/>
      <c r="U30" s="102"/>
      <c r="V30" s="108"/>
      <c r="W30" s="27"/>
    </row>
    <row r="31" spans="3:23" x14ac:dyDescent="0.2">
      <c r="C31" s="99" t="s">
        <v>50</v>
      </c>
      <c r="D31" s="100"/>
      <c r="E31" s="101"/>
      <c r="F31" s="102"/>
      <c r="G31" s="101">
        <f>G30-G32</f>
        <v>0</v>
      </c>
      <c r="H31" s="116">
        <f>H30-H32</f>
        <v>0</v>
      </c>
      <c r="I31" s="117"/>
      <c r="J31" s="118"/>
      <c r="K31" s="116">
        <f>K30-K32</f>
        <v>0</v>
      </c>
      <c r="L31" s="117"/>
      <c r="M31" s="118"/>
      <c r="N31" s="116">
        <f>N30-N32</f>
        <v>0</v>
      </c>
      <c r="O31" s="117"/>
      <c r="P31" s="118"/>
      <c r="Q31" s="116">
        <f>Q30-Q32</f>
        <v>0</v>
      </c>
      <c r="R31" s="117"/>
      <c r="S31" s="118"/>
      <c r="T31" s="107"/>
      <c r="U31" s="102"/>
      <c r="V31" s="108"/>
      <c r="W31" s="27"/>
    </row>
    <row r="32" spans="3:23" x14ac:dyDescent="0.2">
      <c r="C32" s="99" t="s">
        <v>51</v>
      </c>
      <c r="D32" s="100"/>
      <c r="E32" s="101"/>
      <c r="F32" s="102"/>
      <c r="G32" s="101">
        <f>ROUND(G30*0.15,2)</f>
        <v>0</v>
      </c>
      <c r="H32" s="116">
        <f>ROUND(+H30*0.15,2)</f>
        <v>0</v>
      </c>
      <c r="I32" s="117"/>
      <c r="J32" s="118"/>
      <c r="K32" s="116">
        <f>ROUND(+K30*0.15,2)</f>
        <v>0</v>
      </c>
      <c r="L32" s="117"/>
      <c r="M32" s="118"/>
      <c r="N32" s="116">
        <f>ROUND(+N30*0.15,2)</f>
        <v>0</v>
      </c>
      <c r="O32" s="117"/>
      <c r="P32" s="118"/>
      <c r="Q32" s="116">
        <f>ROUND(+Q30*0.15,2)</f>
        <v>0</v>
      </c>
      <c r="R32" s="117"/>
      <c r="S32" s="118"/>
      <c r="T32" s="107"/>
      <c r="U32" s="102"/>
      <c r="V32" s="108"/>
      <c r="W32" s="27"/>
    </row>
    <row r="33" spans="3:23" x14ac:dyDescent="0.2">
      <c r="C33" s="36" t="s">
        <v>8</v>
      </c>
      <c r="D33" s="23"/>
      <c r="E33" s="79"/>
      <c r="F33" s="33"/>
      <c r="G33" s="10">
        <f>G26</f>
        <v>0</v>
      </c>
      <c r="H33" s="146">
        <f>+G33+H26</f>
        <v>0</v>
      </c>
      <c r="I33" s="147"/>
      <c r="J33" s="148"/>
      <c r="K33" s="146">
        <f>+K26+H33</f>
        <v>0</v>
      </c>
      <c r="L33" s="147"/>
      <c r="M33" s="148"/>
      <c r="N33" s="146">
        <f>+N26+K33</f>
        <v>0</v>
      </c>
      <c r="O33" s="147"/>
      <c r="P33" s="148"/>
      <c r="Q33" s="146">
        <f>+Q26+N33</f>
        <v>0</v>
      </c>
      <c r="R33" s="147"/>
      <c r="S33" s="148"/>
      <c r="T33" s="146">
        <f>Q33</f>
        <v>0</v>
      </c>
      <c r="U33" s="147"/>
      <c r="V33" s="148"/>
      <c r="W33" s="27"/>
    </row>
    <row r="34" spans="3:23" ht="12.75" thickBot="1" x14ac:dyDescent="0.25">
      <c r="C34" s="37" t="s">
        <v>18</v>
      </c>
      <c r="D34" s="24"/>
      <c r="E34" s="80"/>
      <c r="F34" s="41"/>
      <c r="G34" s="42" t="e">
        <f>+G33/$F$24*100</f>
        <v>#DIV/0!</v>
      </c>
      <c r="H34" s="149" t="e">
        <f>+H33/$F$24*100</f>
        <v>#DIV/0!</v>
      </c>
      <c r="I34" s="150"/>
      <c r="J34" s="151"/>
      <c r="K34" s="149" t="e">
        <f>+K33/$F$24*100</f>
        <v>#DIV/0!</v>
      </c>
      <c r="L34" s="150"/>
      <c r="M34" s="151"/>
      <c r="N34" s="149" t="e">
        <f>+N33/$F$24*100</f>
        <v>#DIV/0!</v>
      </c>
      <c r="O34" s="150"/>
      <c r="P34" s="151"/>
      <c r="Q34" s="149" t="e">
        <f>+Q33/$F$24*100</f>
        <v>#DIV/0!</v>
      </c>
      <c r="R34" s="150"/>
      <c r="S34" s="151"/>
      <c r="T34" s="149" t="e">
        <f>+T33/$F$24*100</f>
        <v>#DIV/0!</v>
      </c>
      <c r="U34" s="150"/>
      <c r="V34" s="151"/>
      <c r="W34" s="28"/>
    </row>
    <row r="35" spans="3:23" ht="12.75" thickBot="1" x14ac:dyDescent="0.25">
      <c r="U35" s="11"/>
    </row>
    <row r="36" spans="3:23" ht="12.75" x14ac:dyDescent="0.2">
      <c r="C36" s="43"/>
      <c r="D36" s="61" t="s">
        <v>6</v>
      </c>
      <c r="E36" s="44" t="s">
        <v>0</v>
      </c>
      <c r="F36" s="1"/>
      <c r="S36" s="12"/>
      <c r="T36" s="3"/>
      <c r="U36" s="2"/>
    </row>
    <row r="37" spans="3:23" ht="12.75" x14ac:dyDescent="0.2">
      <c r="C37" s="45" t="s">
        <v>3</v>
      </c>
      <c r="D37" s="59">
        <f>F24</f>
        <v>0</v>
      </c>
      <c r="E37" s="62" t="e">
        <f>+D37/D37</f>
        <v>#DIV/0!</v>
      </c>
      <c r="F37" s="1"/>
      <c r="S37" s="12"/>
      <c r="T37" s="3"/>
      <c r="U37" s="2"/>
    </row>
    <row r="38" spans="3:23" ht="12.75" x14ac:dyDescent="0.2">
      <c r="C38" s="45" t="s">
        <v>4</v>
      </c>
      <c r="D38" s="59">
        <f>T33</f>
        <v>0</v>
      </c>
      <c r="E38" s="62" t="e">
        <f>D38/D37</f>
        <v>#DIV/0!</v>
      </c>
      <c r="F38" s="1"/>
      <c r="S38" s="12"/>
      <c r="T38" s="3"/>
      <c r="U38" s="2"/>
    </row>
    <row r="39" spans="3:23" ht="13.5" thickBot="1" x14ac:dyDescent="0.25">
      <c r="C39" s="46" t="s">
        <v>5</v>
      </c>
      <c r="D39" s="58">
        <f>+D37-D38</f>
        <v>0</v>
      </c>
      <c r="E39" s="63" t="e">
        <f>+D39/D37</f>
        <v>#DIV/0!</v>
      </c>
      <c r="F39" s="1"/>
      <c r="I39" s="47"/>
      <c r="S39" s="12"/>
      <c r="T39" s="3"/>
      <c r="U39" s="2"/>
    </row>
    <row r="40" spans="3:23" x14ac:dyDescent="0.2">
      <c r="I40" s="47"/>
      <c r="L40" s="47"/>
      <c r="S40" s="12"/>
      <c r="T40" s="3"/>
      <c r="U40" s="2"/>
    </row>
    <row r="41" spans="3:23" ht="12" customHeight="1" x14ac:dyDescent="0.2">
      <c r="M41" s="47"/>
      <c r="T41" s="12"/>
    </row>
  </sheetData>
  <customSheetViews>
    <customSheetView guid="{F5603B44-E7D3-4545-AD42-23227A8DF8EC}" scale="115" fitToPage="1" topLeftCell="L1">
      <selection activeCell="V12" sqref="V12"/>
      <pageMargins left="7.874015748031496E-2" right="0" top="0.59055118110236227" bottom="0" header="0.19685039370078741" footer="0.15748031496062992"/>
      <pageSetup paperSize="8" orientation="landscape" cellComments="asDisplayed" r:id="rId1"/>
      <headerFooter alignWithMargins="0">
        <oddFooter>&amp;C&amp;P/&amp;N</oddFooter>
      </headerFooter>
    </customSheetView>
  </customSheetViews>
  <mergeCells count="74">
    <mergeCell ref="D9:G9"/>
    <mergeCell ref="C15:C18"/>
    <mergeCell ref="H15:J15"/>
    <mergeCell ref="H16:H18"/>
    <mergeCell ref="J16:J18"/>
    <mergeCell ref="F15:F18"/>
    <mergeCell ref="E15:E18"/>
    <mergeCell ref="D15:D18"/>
    <mergeCell ref="I16:I18"/>
    <mergeCell ref="G15:G18"/>
    <mergeCell ref="N25:P25"/>
    <mergeCell ref="N26:P26"/>
    <mergeCell ref="T15:T18"/>
    <mergeCell ref="S16:S18"/>
    <mergeCell ref="D7:G7"/>
    <mergeCell ref="H7:I7"/>
    <mergeCell ref="D8:I8"/>
    <mergeCell ref="K26:M26"/>
    <mergeCell ref="H26:J26"/>
    <mergeCell ref="K16:K18"/>
    <mergeCell ref="N16:N18"/>
    <mergeCell ref="Q16:Q18"/>
    <mergeCell ref="L16:L18"/>
    <mergeCell ref="K15:M15"/>
    <mergeCell ref="M16:M18"/>
    <mergeCell ref="H9:I9"/>
    <mergeCell ref="T34:V34"/>
    <mergeCell ref="T33:V33"/>
    <mergeCell ref="H25:J25"/>
    <mergeCell ref="N34:P34"/>
    <mergeCell ref="Q25:S25"/>
    <mergeCell ref="Q26:S26"/>
    <mergeCell ref="Q28:S28"/>
    <mergeCell ref="Q29:S29"/>
    <mergeCell ref="Q33:S33"/>
    <mergeCell ref="Q34:S34"/>
    <mergeCell ref="N33:P33"/>
    <mergeCell ref="N29:P29"/>
    <mergeCell ref="N28:P28"/>
    <mergeCell ref="K25:M25"/>
    <mergeCell ref="T26:V26"/>
    <mergeCell ref="T25:V25"/>
    <mergeCell ref="H33:J33"/>
    <mergeCell ref="H34:J34"/>
    <mergeCell ref="H31:J31"/>
    <mergeCell ref="H32:J32"/>
    <mergeCell ref="K28:M28"/>
    <mergeCell ref="K29:M29"/>
    <mergeCell ref="K33:M33"/>
    <mergeCell ref="K34:M34"/>
    <mergeCell ref="K31:M31"/>
    <mergeCell ref="K32:M32"/>
    <mergeCell ref="W15:W18"/>
    <mergeCell ref="V15:V18"/>
    <mergeCell ref="U15:U18"/>
    <mergeCell ref="N15:P15"/>
    <mergeCell ref="Q15:S15"/>
    <mergeCell ref="P16:P18"/>
    <mergeCell ref="O16:O18"/>
    <mergeCell ref="R16:R18"/>
    <mergeCell ref="N31:P31"/>
    <mergeCell ref="N32:P32"/>
    <mergeCell ref="Q31:S31"/>
    <mergeCell ref="Q32:S32"/>
    <mergeCell ref="H27:J27"/>
    <mergeCell ref="K27:M27"/>
    <mergeCell ref="N27:P27"/>
    <mergeCell ref="Q27:S27"/>
    <mergeCell ref="H30:J30"/>
    <mergeCell ref="K30:M30"/>
    <mergeCell ref="N30:P30"/>
    <mergeCell ref="Q30:S30"/>
    <mergeCell ref="H28:J28"/>
    <mergeCell ref="H29:J29"/>
  </mergeCells>
  <phoneticPr fontId="2" type="noConversion"/>
  <pageMargins left="7.874015748031496E-2" right="0" top="0.59055118110236227" bottom="0" header="0.19685039370078741" footer="0.15748031496062992"/>
  <pageSetup paperSize="8" scale="92" orientation="landscape" cellComments="asDisplayed" r:id="rId2"/>
  <headerFooter alignWithMargins="0">
    <oddFooter>&amp;C&amp;P/&amp;N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21"/>
  <sheetViews>
    <sheetView workbookViewId="0">
      <selection activeCell="D31" sqref="D31"/>
    </sheetView>
  </sheetViews>
  <sheetFormatPr defaultRowHeight="15" x14ac:dyDescent="0.25"/>
  <cols>
    <col min="1" max="1" width="22.5703125" style="81" customWidth="1"/>
    <col min="2" max="2" width="13.7109375" style="81" customWidth="1"/>
    <col min="3" max="3" width="13.7109375" style="81" bestFit="1" customWidth="1"/>
    <col min="4" max="4" width="41.5703125" style="81" customWidth="1"/>
    <col min="5" max="256" width="9.140625" style="81"/>
    <col min="257" max="257" width="22.5703125" style="81" customWidth="1"/>
    <col min="258" max="258" width="13.7109375" style="81" customWidth="1"/>
    <col min="259" max="259" width="13.7109375" style="81" bestFit="1" customWidth="1"/>
    <col min="260" max="260" width="41.5703125" style="81" customWidth="1"/>
    <col min="261" max="512" width="9.140625" style="81"/>
    <col min="513" max="513" width="22.5703125" style="81" customWidth="1"/>
    <col min="514" max="514" width="13.7109375" style="81" customWidth="1"/>
    <col min="515" max="515" width="13.7109375" style="81" bestFit="1" customWidth="1"/>
    <col min="516" max="516" width="41.5703125" style="81" customWidth="1"/>
    <col min="517" max="768" width="9.140625" style="81"/>
    <col min="769" max="769" width="22.5703125" style="81" customWidth="1"/>
    <col min="770" max="770" width="13.7109375" style="81" customWidth="1"/>
    <col min="771" max="771" width="13.7109375" style="81" bestFit="1" customWidth="1"/>
    <col min="772" max="772" width="41.5703125" style="81" customWidth="1"/>
    <col min="773" max="1024" width="9.140625" style="81"/>
    <col min="1025" max="1025" width="22.5703125" style="81" customWidth="1"/>
    <col min="1026" max="1026" width="13.7109375" style="81" customWidth="1"/>
    <col min="1027" max="1027" width="13.7109375" style="81" bestFit="1" customWidth="1"/>
    <col min="1028" max="1028" width="41.5703125" style="81" customWidth="1"/>
    <col min="1029" max="1280" width="9.140625" style="81"/>
    <col min="1281" max="1281" width="22.5703125" style="81" customWidth="1"/>
    <col min="1282" max="1282" width="13.7109375" style="81" customWidth="1"/>
    <col min="1283" max="1283" width="13.7109375" style="81" bestFit="1" customWidth="1"/>
    <col min="1284" max="1284" width="41.5703125" style="81" customWidth="1"/>
    <col min="1285" max="1536" width="9.140625" style="81"/>
    <col min="1537" max="1537" width="22.5703125" style="81" customWidth="1"/>
    <col min="1538" max="1538" width="13.7109375" style="81" customWidth="1"/>
    <col min="1539" max="1539" width="13.7109375" style="81" bestFit="1" customWidth="1"/>
    <col min="1540" max="1540" width="41.5703125" style="81" customWidth="1"/>
    <col min="1541" max="1792" width="9.140625" style="81"/>
    <col min="1793" max="1793" width="22.5703125" style="81" customWidth="1"/>
    <col min="1794" max="1794" width="13.7109375" style="81" customWidth="1"/>
    <col min="1795" max="1795" width="13.7109375" style="81" bestFit="1" customWidth="1"/>
    <col min="1796" max="1796" width="41.5703125" style="81" customWidth="1"/>
    <col min="1797" max="2048" width="9.140625" style="81"/>
    <col min="2049" max="2049" width="22.5703125" style="81" customWidth="1"/>
    <col min="2050" max="2050" width="13.7109375" style="81" customWidth="1"/>
    <col min="2051" max="2051" width="13.7109375" style="81" bestFit="1" customWidth="1"/>
    <col min="2052" max="2052" width="41.5703125" style="81" customWidth="1"/>
    <col min="2053" max="2304" width="9.140625" style="81"/>
    <col min="2305" max="2305" width="22.5703125" style="81" customWidth="1"/>
    <col min="2306" max="2306" width="13.7109375" style="81" customWidth="1"/>
    <col min="2307" max="2307" width="13.7109375" style="81" bestFit="1" customWidth="1"/>
    <col min="2308" max="2308" width="41.5703125" style="81" customWidth="1"/>
    <col min="2309" max="2560" width="9.140625" style="81"/>
    <col min="2561" max="2561" width="22.5703125" style="81" customWidth="1"/>
    <col min="2562" max="2562" width="13.7109375" style="81" customWidth="1"/>
    <col min="2563" max="2563" width="13.7109375" style="81" bestFit="1" customWidth="1"/>
    <col min="2564" max="2564" width="41.5703125" style="81" customWidth="1"/>
    <col min="2565" max="2816" width="9.140625" style="81"/>
    <col min="2817" max="2817" width="22.5703125" style="81" customWidth="1"/>
    <col min="2818" max="2818" width="13.7109375" style="81" customWidth="1"/>
    <col min="2819" max="2819" width="13.7109375" style="81" bestFit="1" customWidth="1"/>
    <col min="2820" max="2820" width="41.5703125" style="81" customWidth="1"/>
    <col min="2821" max="3072" width="9.140625" style="81"/>
    <col min="3073" max="3073" width="22.5703125" style="81" customWidth="1"/>
    <col min="3074" max="3074" width="13.7109375" style="81" customWidth="1"/>
    <col min="3075" max="3075" width="13.7109375" style="81" bestFit="1" customWidth="1"/>
    <col min="3076" max="3076" width="41.5703125" style="81" customWidth="1"/>
    <col min="3077" max="3328" width="9.140625" style="81"/>
    <col min="3329" max="3329" width="22.5703125" style="81" customWidth="1"/>
    <col min="3330" max="3330" width="13.7109375" style="81" customWidth="1"/>
    <col min="3331" max="3331" width="13.7109375" style="81" bestFit="1" customWidth="1"/>
    <col min="3332" max="3332" width="41.5703125" style="81" customWidth="1"/>
    <col min="3333" max="3584" width="9.140625" style="81"/>
    <col min="3585" max="3585" width="22.5703125" style="81" customWidth="1"/>
    <col min="3586" max="3586" width="13.7109375" style="81" customWidth="1"/>
    <col min="3587" max="3587" width="13.7109375" style="81" bestFit="1" customWidth="1"/>
    <col min="3588" max="3588" width="41.5703125" style="81" customWidth="1"/>
    <col min="3589" max="3840" width="9.140625" style="81"/>
    <col min="3841" max="3841" width="22.5703125" style="81" customWidth="1"/>
    <col min="3842" max="3842" width="13.7109375" style="81" customWidth="1"/>
    <col min="3843" max="3843" width="13.7109375" style="81" bestFit="1" customWidth="1"/>
    <col min="3844" max="3844" width="41.5703125" style="81" customWidth="1"/>
    <col min="3845" max="4096" width="9.140625" style="81"/>
    <col min="4097" max="4097" width="22.5703125" style="81" customWidth="1"/>
    <col min="4098" max="4098" width="13.7109375" style="81" customWidth="1"/>
    <col min="4099" max="4099" width="13.7109375" style="81" bestFit="1" customWidth="1"/>
    <col min="4100" max="4100" width="41.5703125" style="81" customWidth="1"/>
    <col min="4101" max="4352" width="9.140625" style="81"/>
    <col min="4353" max="4353" width="22.5703125" style="81" customWidth="1"/>
    <col min="4354" max="4354" width="13.7109375" style="81" customWidth="1"/>
    <col min="4355" max="4355" width="13.7109375" style="81" bestFit="1" customWidth="1"/>
    <col min="4356" max="4356" width="41.5703125" style="81" customWidth="1"/>
    <col min="4357" max="4608" width="9.140625" style="81"/>
    <col min="4609" max="4609" width="22.5703125" style="81" customWidth="1"/>
    <col min="4610" max="4610" width="13.7109375" style="81" customWidth="1"/>
    <col min="4611" max="4611" width="13.7109375" style="81" bestFit="1" customWidth="1"/>
    <col min="4612" max="4612" width="41.5703125" style="81" customWidth="1"/>
    <col min="4613" max="4864" width="9.140625" style="81"/>
    <col min="4865" max="4865" width="22.5703125" style="81" customWidth="1"/>
    <col min="4866" max="4866" width="13.7109375" style="81" customWidth="1"/>
    <col min="4867" max="4867" width="13.7109375" style="81" bestFit="1" customWidth="1"/>
    <col min="4868" max="4868" width="41.5703125" style="81" customWidth="1"/>
    <col min="4869" max="5120" width="9.140625" style="81"/>
    <col min="5121" max="5121" width="22.5703125" style="81" customWidth="1"/>
    <col min="5122" max="5122" width="13.7109375" style="81" customWidth="1"/>
    <col min="5123" max="5123" width="13.7109375" style="81" bestFit="1" customWidth="1"/>
    <col min="5124" max="5124" width="41.5703125" style="81" customWidth="1"/>
    <col min="5125" max="5376" width="9.140625" style="81"/>
    <col min="5377" max="5377" width="22.5703125" style="81" customWidth="1"/>
    <col min="5378" max="5378" width="13.7109375" style="81" customWidth="1"/>
    <col min="5379" max="5379" width="13.7109375" style="81" bestFit="1" customWidth="1"/>
    <col min="5380" max="5380" width="41.5703125" style="81" customWidth="1"/>
    <col min="5381" max="5632" width="9.140625" style="81"/>
    <col min="5633" max="5633" width="22.5703125" style="81" customWidth="1"/>
    <col min="5634" max="5634" width="13.7109375" style="81" customWidth="1"/>
    <col min="5635" max="5635" width="13.7109375" style="81" bestFit="1" customWidth="1"/>
    <col min="5636" max="5636" width="41.5703125" style="81" customWidth="1"/>
    <col min="5637" max="5888" width="9.140625" style="81"/>
    <col min="5889" max="5889" width="22.5703125" style="81" customWidth="1"/>
    <col min="5890" max="5890" width="13.7109375" style="81" customWidth="1"/>
    <col min="5891" max="5891" width="13.7109375" style="81" bestFit="1" customWidth="1"/>
    <col min="5892" max="5892" width="41.5703125" style="81" customWidth="1"/>
    <col min="5893" max="6144" width="9.140625" style="81"/>
    <col min="6145" max="6145" width="22.5703125" style="81" customWidth="1"/>
    <col min="6146" max="6146" width="13.7109375" style="81" customWidth="1"/>
    <col min="6147" max="6147" width="13.7109375" style="81" bestFit="1" customWidth="1"/>
    <col min="6148" max="6148" width="41.5703125" style="81" customWidth="1"/>
    <col min="6149" max="6400" width="9.140625" style="81"/>
    <col min="6401" max="6401" width="22.5703125" style="81" customWidth="1"/>
    <col min="6402" max="6402" width="13.7109375" style="81" customWidth="1"/>
    <col min="6403" max="6403" width="13.7109375" style="81" bestFit="1" customWidth="1"/>
    <col min="6404" max="6404" width="41.5703125" style="81" customWidth="1"/>
    <col min="6405" max="6656" width="9.140625" style="81"/>
    <col min="6657" max="6657" width="22.5703125" style="81" customWidth="1"/>
    <col min="6658" max="6658" width="13.7109375" style="81" customWidth="1"/>
    <col min="6659" max="6659" width="13.7109375" style="81" bestFit="1" customWidth="1"/>
    <col min="6660" max="6660" width="41.5703125" style="81" customWidth="1"/>
    <col min="6661" max="6912" width="9.140625" style="81"/>
    <col min="6913" max="6913" width="22.5703125" style="81" customWidth="1"/>
    <col min="6914" max="6914" width="13.7109375" style="81" customWidth="1"/>
    <col min="6915" max="6915" width="13.7109375" style="81" bestFit="1" customWidth="1"/>
    <col min="6916" max="6916" width="41.5703125" style="81" customWidth="1"/>
    <col min="6917" max="7168" width="9.140625" style="81"/>
    <col min="7169" max="7169" width="22.5703125" style="81" customWidth="1"/>
    <col min="7170" max="7170" width="13.7109375" style="81" customWidth="1"/>
    <col min="7171" max="7171" width="13.7109375" style="81" bestFit="1" customWidth="1"/>
    <col min="7172" max="7172" width="41.5703125" style="81" customWidth="1"/>
    <col min="7173" max="7424" width="9.140625" style="81"/>
    <col min="7425" max="7425" width="22.5703125" style="81" customWidth="1"/>
    <col min="7426" max="7426" width="13.7109375" style="81" customWidth="1"/>
    <col min="7427" max="7427" width="13.7109375" style="81" bestFit="1" customWidth="1"/>
    <col min="7428" max="7428" width="41.5703125" style="81" customWidth="1"/>
    <col min="7429" max="7680" width="9.140625" style="81"/>
    <col min="7681" max="7681" width="22.5703125" style="81" customWidth="1"/>
    <col min="7682" max="7682" width="13.7109375" style="81" customWidth="1"/>
    <col min="7683" max="7683" width="13.7109375" style="81" bestFit="1" customWidth="1"/>
    <col min="7684" max="7684" width="41.5703125" style="81" customWidth="1"/>
    <col min="7685" max="7936" width="9.140625" style="81"/>
    <col min="7937" max="7937" width="22.5703125" style="81" customWidth="1"/>
    <col min="7938" max="7938" width="13.7109375" style="81" customWidth="1"/>
    <col min="7939" max="7939" width="13.7109375" style="81" bestFit="1" customWidth="1"/>
    <col min="7940" max="7940" width="41.5703125" style="81" customWidth="1"/>
    <col min="7941" max="8192" width="9.140625" style="81"/>
    <col min="8193" max="8193" width="22.5703125" style="81" customWidth="1"/>
    <col min="8194" max="8194" width="13.7109375" style="81" customWidth="1"/>
    <col min="8195" max="8195" width="13.7109375" style="81" bestFit="1" customWidth="1"/>
    <col min="8196" max="8196" width="41.5703125" style="81" customWidth="1"/>
    <col min="8197" max="8448" width="9.140625" style="81"/>
    <col min="8449" max="8449" width="22.5703125" style="81" customWidth="1"/>
    <col min="8450" max="8450" width="13.7109375" style="81" customWidth="1"/>
    <col min="8451" max="8451" width="13.7109375" style="81" bestFit="1" customWidth="1"/>
    <col min="8452" max="8452" width="41.5703125" style="81" customWidth="1"/>
    <col min="8453" max="8704" width="9.140625" style="81"/>
    <col min="8705" max="8705" width="22.5703125" style="81" customWidth="1"/>
    <col min="8706" max="8706" width="13.7109375" style="81" customWidth="1"/>
    <col min="8707" max="8707" width="13.7109375" style="81" bestFit="1" customWidth="1"/>
    <col min="8708" max="8708" width="41.5703125" style="81" customWidth="1"/>
    <col min="8709" max="8960" width="9.140625" style="81"/>
    <col min="8961" max="8961" width="22.5703125" style="81" customWidth="1"/>
    <col min="8962" max="8962" width="13.7109375" style="81" customWidth="1"/>
    <col min="8963" max="8963" width="13.7109375" style="81" bestFit="1" customWidth="1"/>
    <col min="8964" max="8964" width="41.5703125" style="81" customWidth="1"/>
    <col min="8965" max="9216" width="9.140625" style="81"/>
    <col min="9217" max="9217" width="22.5703125" style="81" customWidth="1"/>
    <col min="9218" max="9218" width="13.7109375" style="81" customWidth="1"/>
    <col min="9219" max="9219" width="13.7109375" style="81" bestFit="1" customWidth="1"/>
    <col min="9220" max="9220" width="41.5703125" style="81" customWidth="1"/>
    <col min="9221" max="9472" width="9.140625" style="81"/>
    <col min="9473" max="9473" width="22.5703125" style="81" customWidth="1"/>
    <col min="9474" max="9474" width="13.7109375" style="81" customWidth="1"/>
    <col min="9475" max="9475" width="13.7109375" style="81" bestFit="1" customWidth="1"/>
    <col min="9476" max="9476" width="41.5703125" style="81" customWidth="1"/>
    <col min="9477" max="9728" width="9.140625" style="81"/>
    <col min="9729" max="9729" width="22.5703125" style="81" customWidth="1"/>
    <col min="9730" max="9730" width="13.7109375" style="81" customWidth="1"/>
    <col min="9731" max="9731" width="13.7109375" style="81" bestFit="1" customWidth="1"/>
    <col min="9732" max="9732" width="41.5703125" style="81" customWidth="1"/>
    <col min="9733" max="9984" width="9.140625" style="81"/>
    <col min="9985" max="9985" width="22.5703125" style="81" customWidth="1"/>
    <col min="9986" max="9986" width="13.7109375" style="81" customWidth="1"/>
    <col min="9987" max="9987" width="13.7109375" style="81" bestFit="1" customWidth="1"/>
    <col min="9988" max="9988" width="41.5703125" style="81" customWidth="1"/>
    <col min="9989" max="10240" width="9.140625" style="81"/>
    <col min="10241" max="10241" width="22.5703125" style="81" customWidth="1"/>
    <col min="10242" max="10242" width="13.7109375" style="81" customWidth="1"/>
    <col min="10243" max="10243" width="13.7109375" style="81" bestFit="1" customWidth="1"/>
    <col min="10244" max="10244" width="41.5703125" style="81" customWidth="1"/>
    <col min="10245" max="10496" width="9.140625" style="81"/>
    <col min="10497" max="10497" width="22.5703125" style="81" customWidth="1"/>
    <col min="10498" max="10498" width="13.7109375" style="81" customWidth="1"/>
    <col min="10499" max="10499" width="13.7109375" style="81" bestFit="1" customWidth="1"/>
    <col min="10500" max="10500" width="41.5703125" style="81" customWidth="1"/>
    <col min="10501" max="10752" width="9.140625" style="81"/>
    <col min="10753" max="10753" width="22.5703125" style="81" customWidth="1"/>
    <col min="10754" max="10754" width="13.7109375" style="81" customWidth="1"/>
    <col min="10755" max="10755" width="13.7109375" style="81" bestFit="1" customWidth="1"/>
    <col min="10756" max="10756" width="41.5703125" style="81" customWidth="1"/>
    <col min="10757" max="11008" width="9.140625" style="81"/>
    <col min="11009" max="11009" width="22.5703125" style="81" customWidth="1"/>
    <col min="11010" max="11010" width="13.7109375" style="81" customWidth="1"/>
    <col min="11011" max="11011" width="13.7109375" style="81" bestFit="1" customWidth="1"/>
    <col min="11012" max="11012" width="41.5703125" style="81" customWidth="1"/>
    <col min="11013" max="11264" width="9.140625" style="81"/>
    <col min="11265" max="11265" width="22.5703125" style="81" customWidth="1"/>
    <col min="11266" max="11266" width="13.7109375" style="81" customWidth="1"/>
    <col min="11267" max="11267" width="13.7109375" style="81" bestFit="1" customWidth="1"/>
    <col min="11268" max="11268" width="41.5703125" style="81" customWidth="1"/>
    <col min="11269" max="11520" width="9.140625" style="81"/>
    <col min="11521" max="11521" width="22.5703125" style="81" customWidth="1"/>
    <col min="11522" max="11522" width="13.7109375" style="81" customWidth="1"/>
    <col min="11523" max="11523" width="13.7109375" style="81" bestFit="1" customWidth="1"/>
    <col min="11524" max="11524" width="41.5703125" style="81" customWidth="1"/>
    <col min="11525" max="11776" width="9.140625" style="81"/>
    <col min="11777" max="11777" width="22.5703125" style="81" customWidth="1"/>
    <col min="11778" max="11778" width="13.7109375" style="81" customWidth="1"/>
    <col min="11779" max="11779" width="13.7109375" style="81" bestFit="1" customWidth="1"/>
    <col min="11780" max="11780" width="41.5703125" style="81" customWidth="1"/>
    <col min="11781" max="12032" width="9.140625" style="81"/>
    <col min="12033" max="12033" width="22.5703125" style="81" customWidth="1"/>
    <col min="12034" max="12034" width="13.7109375" style="81" customWidth="1"/>
    <col min="12035" max="12035" width="13.7109375" style="81" bestFit="1" customWidth="1"/>
    <col min="12036" max="12036" width="41.5703125" style="81" customWidth="1"/>
    <col min="12037" max="12288" width="9.140625" style="81"/>
    <col min="12289" max="12289" width="22.5703125" style="81" customWidth="1"/>
    <col min="12290" max="12290" width="13.7109375" style="81" customWidth="1"/>
    <col min="12291" max="12291" width="13.7109375" style="81" bestFit="1" customWidth="1"/>
    <col min="12292" max="12292" width="41.5703125" style="81" customWidth="1"/>
    <col min="12293" max="12544" width="9.140625" style="81"/>
    <col min="12545" max="12545" width="22.5703125" style="81" customWidth="1"/>
    <col min="12546" max="12546" width="13.7109375" style="81" customWidth="1"/>
    <col min="12547" max="12547" width="13.7109375" style="81" bestFit="1" customWidth="1"/>
    <col min="12548" max="12548" width="41.5703125" style="81" customWidth="1"/>
    <col min="12549" max="12800" width="9.140625" style="81"/>
    <col min="12801" max="12801" width="22.5703125" style="81" customWidth="1"/>
    <col min="12802" max="12802" width="13.7109375" style="81" customWidth="1"/>
    <col min="12803" max="12803" width="13.7109375" style="81" bestFit="1" customWidth="1"/>
    <col min="12804" max="12804" width="41.5703125" style="81" customWidth="1"/>
    <col min="12805" max="13056" width="9.140625" style="81"/>
    <col min="13057" max="13057" width="22.5703125" style="81" customWidth="1"/>
    <col min="13058" max="13058" width="13.7109375" style="81" customWidth="1"/>
    <col min="13059" max="13059" width="13.7109375" style="81" bestFit="1" customWidth="1"/>
    <col min="13060" max="13060" width="41.5703125" style="81" customWidth="1"/>
    <col min="13061" max="13312" width="9.140625" style="81"/>
    <col min="13313" max="13313" width="22.5703125" style="81" customWidth="1"/>
    <col min="13314" max="13314" width="13.7109375" style="81" customWidth="1"/>
    <col min="13315" max="13315" width="13.7109375" style="81" bestFit="1" customWidth="1"/>
    <col min="13316" max="13316" width="41.5703125" style="81" customWidth="1"/>
    <col min="13317" max="13568" width="9.140625" style="81"/>
    <col min="13569" max="13569" width="22.5703125" style="81" customWidth="1"/>
    <col min="13570" max="13570" width="13.7109375" style="81" customWidth="1"/>
    <col min="13571" max="13571" width="13.7109375" style="81" bestFit="1" customWidth="1"/>
    <col min="13572" max="13572" width="41.5703125" style="81" customWidth="1"/>
    <col min="13573" max="13824" width="9.140625" style="81"/>
    <col min="13825" max="13825" width="22.5703125" style="81" customWidth="1"/>
    <col min="13826" max="13826" width="13.7109375" style="81" customWidth="1"/>
    <col min="13827" max="13827" width="13.7109375" style="81" bestFit="1" customWidth="1"/>
    <col min="13828" max="13828" width="41.5703125" style="81" customWidth="1"/>
    <col min="13829" max="14080" width="9.140625" style="81"/>
    <col min="14081" max="14081" width="22.5703125" style="81" customWidth="1"/>
    <col min="14082" max="14082" width="13.7109375" style="81" customWidth="1"/>
    <col min="14083" max="14083" width="13.7109375" style="81" bestFit="1" customWidth="1"/>
    <col min="14084" max="14084" width="41.5703125" style="81" customWidth="1"/>
    <col min="14085" max="14336" width="9.140625" style="81"/>
    <col min="14337" max="14337" width="22.5703125" style="81" customWidth="1"/>
    <col min="14338" max="14338" width="13.7109375" style="81" customWidth="1"/>
    <col min="14339" max="14339" width="13.7109375" style="81" bestFit="1" customWidth="1"/>
    <col min="14340" max="14340" width="41.5703125" style="81" customWidth="1"/>
    <col min="14341" max="14592" width="9.140625" style="81"/>
    <col min="14593" max="14593" width="22.5703125" style="81" customWidth="1"/>
    <col min="14594" max="14594" width="13.7109375" style="81" customWidth="1"/>
    <col min="14595" max="14595" width="13.7109375" style="81" bestFit="1" customWidth="1"/>
    <col min="14596" max="14596" width="41.5703125" style="81" customWidth="1"/>
    <col min="14597" max="14848" width="9.140625" style="81"/>
    <col min="14849" max="14849" width="22.5703125" style="81" customWidth="1"/>
    <col min="14850" max="14850" width="13.7109375" style="81" customWidth="1"/>
    <col min="14851" max="14851" width="13.7109375" style="81" bestFit="1" customWidth="1"/>
    <col min="14852" max="14852" width="41.5703125" style="81" customWidth="1"/>
    <col min="14853" max="15104" width="9.140625" style="81"/>
    <col min="15105" max="15105" width="22.5703125" style="81" customWidth="1"/>
    <col min="15106" max="15106" width="13.7109375" style="81" customWidth="1"/>
    <col min="15107" max="15107" width="13.7109375" style="81" bestFit="1" customWidth="1"/>
    <col min="15108" max="15108" width="41.5703125" style="81" customWidth="1"/>
    <col min="15109" max="15360" width="9.140625" style="81"/>
    <col min="15361" max="15361" width="22.5703125" style="81" customWidth="1"/>
    <col min="15362" max="15362" width="13.7109375" style="81" customWidth="1"/>
    <col min="15363" max="15363" width="13.7109375" style="81" bestFit="1" customWidth="1"/>
    <col min="15364" max="15364" width="41.5703125" style="81" customWidth="1"/>
    <col min="15365" max="15616" width="9.140625" style="81"/>
    <col min="15617" max="15617" width="22.5703125" style="81" customWidth="1"/>
    <col min="15618" max="15618" width="13.7109375" style="81" customWidth="1"/>
    <col min="15619" max="15619" width="13.7109375" style="81" bestFit="1" customWidth="1"/>
    <col min="15620" max="15620" width="41.5703125" style="81" customWidth="1"/>
    <col min="15621" max="15872" width="9.140625" style="81"/>
    <col min="15873" max="15873" width="22.5703125" style="81" customWidth="1"/>
    <col min="15874" max="15874" width="13.7109375" style="81" customWidth="1"/>
    <col min="15875" max="15875" width="13.7109375" style="81" bestFit="1" customWidth="1"/>
    <col min="15876" max="15876" width="41.5703125" style="81" customWidth="1"/>
    <col min="15877" max="16128" width="9.140625" style="81"/>
    <col min="16129" max="16129" width="22.5703125" style="81" customWidth="1"/>
    <col min="16130" max="16130" width="13.7109375" style="81" customWidth="1"/>
    <col min="16131" max="16131" width="13.7109375" style="81" bestFit="1" customWidth="1"/>
    <col min="16132" max="16132" width="41.5703125" style="81" customWidth="1"/>
    <col min="16133" max="16384" width="9.140625" style="81"/>
  </cols>
  <sheetData>
    <row r="2" spans="1:4" x14ac:dyDescent="0.25">
      <c r="A2" s="81" t="s">
        <v>33</v>
      </c>
    </row>
    <row r="4" spans="1:4" x14ac:dyDescent="0.25">
      <c r="C4" s="82" t="s">
        <v>34</v>
      </c>
      <c r="D4" s="82" t="s">
        <v>35</v>
      </c>
    </row>
    <row r="5" spans="1:4" x14ac:dyDescent="0.25">
      <c r="A5" s="83"/>
      <c r="B5" s="83"/>
      <c r="C5" s="84"/>
      <c r="D5" s="85"/>
    </row>
    <row r="6" spans="1:4" x14ac:dyDescent="0.25">
      <c r="A6" s="83"/>
      <c r="B6" s="83"/>
      <c r="C6" s="84"/>
      <c r="D6" s="85"/>
    </row>
    <row r="7" spans="1:4" x14ac:dyDescent="0.25">
      <c r="A7" s="83"/>
      <c r="B7" s="83"/>
      <c r="C7" s="84"/>
      <c r="D7" s="85"/>
    </row>
    <row r="8" spans="1:4" x14ac:dyDescent="0.25">
      <c r="A8" s="83"/>
      <c r="B8" s="83"/>
      <c r="C8" s="84"/>
      <c r="D8" s="85"/>
    </row>
    <row r="9" spans="1:4" x14ac:dyDescent="0.25">
      <c r="A9" s="83"/>
      <c r="B9" s="83"/>
      <c r="C9" s="84"/>
      <c r="D9" s="85"/>
    </row>
    <row r="10" spans="1:4" x14ac:dyDescent="0.25">
      <c r="A10" s="83"/>
      <c r="B10" s="83"/>
      <c r="C10" s="84"/>
      <c r="D10" s="85"/>
    </row>
    <row r="11" spans="1:4" x14ac:dyDescent="0.25">
      <c r="A11" s="83"/>
      <c r="B11" s="83"/>
      <c r="C11" s="86"/>
      <c r="D11" s="85"/>
    </row>
    <row r="12" spans="1:4" x14ac:dyDescent="0.25">
      <c r="A12" s="83"/>
      <c r="B12" s="87" t="s">
        <v>36</v>
      </c>
      <c r="C12" s="87">
        <f>SUM(C5:C11)</f>
        <v>0</v>
      </c>
    </row>
    <row r="14" spans="1:4" x14ac:dyDescent="0.25">
      <c r="B14" s="88" t="s">
        <v>37</v>
      </c>
      <c r="C14" s="89"/>
    </row>
    <row r="15" spans="1:4" x14ac:dyDescent="0.25">
      <c r="B15" s="90" t="s">
        <v>38</v>
      </c>
      <c r="C15" s="89">
        <f>+C14*40%</f>
        <v>0</v>
      </c>
    </row>
    <row r="16" spans="1:4" x14ac:dyDescent="0.25">
      <c r="B16" s="88"/>
      <c r="C16" s="91"/>
    </row>
    <row r="17" spans="2:3" x14ac:dyDescent="0.25">
      <c r="B17" s="88" t="s">
        <v>39</v>
      </c>
      <c r="C17" s="92">
        <f>IF(ISERROR(C12/C14),0, C12/C14)</f>
        <v>0</v>
      </c>
    </row>
    <row r="18" spans="2:3" x14ac:dyDescent="0.25">
      <c r="B18" s="88"/>
      <c r="C18" s="91"/>
    </row>
    <row r="19" spans="2:3" x14ac:dyDescent="0.25">
      <c r="B19" s="93" t="s">
        <v>40</v>
      </c>
      <c r="C19" s="94" t="str">
        <f>IF(OR(C12=0,C14=0,),"Липсват данни! Не са попълнени суми на изпълнители И/ИЛИ сума на договор за БФП!",IF(C12&gt;C15,"Може да се отпусне аванс до 20%!","Не може да се отпусне аванс до 20%!"))</f>
        <v>Липсват данни! Не са попълнени суми на изпълнители И/ИЛИ сума на договор за БФП!</v>
      </c>
    </row>
    <row r="20" spans="2:3" x14ac:dyDescent="0.25">
      <c r="B20" s="88"/>
      <c r="C20" s="91"/>
    </row>
    <row r="21" spans="2:3" x14ac:dyDescent="0.25">
      <c r="B21" s="88"/>
    </row>
  </sheetData>
  <customSheetViews>
    <customSheetView guid="{F5603B44-E7D3-4545-AD42-23227A8DF8EC}" fitToPage="1">
      <selection activeCell="D31" sqref="D31"/>
      <pageMargins left="0.75" right="0.75" top="1" bottom="1" header="0.5" footer="0.5"/>
      <pageSetup paperSize="9" scale="73" fitToHeight="0" orientation="portrait" r:id="rId1"/>
      <headerFooter alignWithMargins="0"/>
    </customSheetView>
  </customSheetViews>
  <conditionalFormatting sqref="C19">
    <cfRule type="expression" dxfId="1" priority="1" stopIfTrue="1">
      <formula>AND(C12&gt;C15,$C$12&gt;0,$C$14&gt;0)</formula>
    </cfRule>
    <cfRule type="expression" dxfId="0" priority="2" stopIfTrue="1">
      <formula>OR(C12&lt;=C15,$C$12=0,$C$14=0)</formula>
    </cfRule>
  </conditionalFormatting>
  <pageMargins left="0.75" right="0.75" top="1" bottom="1" header="0.5" footer="0.5"/>
  <pageSetup paperSize="9" scale="73" fitToHeight="0" orientation="portrait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СРС</vt:lpstr>
      <vt:lpstr>аванс 20%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СРС</dc:title>
  <dc:creator>user</dc:creator>
  <cp:lastModifiedBy>Хилми Кушев</cp:lastModifiedBy>
  <cp:lastPrinted>2023-01-24T11:25:49Z</cp:lastPrinted>
  <dcterms:created xsi:type="dcterms:W3CDTF">2000-04-10T10:46:44Z</dcterms:created>
  <dcterms:modified xsi:type="dcterms:W3CDTF">2023-08-11T08:39:59Z</dcterms:modified>
</cp:coreProperties>
</file>