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40" windowWidth="20490" windowHeight="7215"/>
  </bookViews>
  <sheets>
    <sheet name="Sheet1" sheetId="1" r:id="rId1"/>
  </sheets>
  <definedNames>
    <definedName name="_xlnm.Print_Area" localSheetId="0">Sheet1!$A$1:$P$9</definedName>
  </definedNames>
  <calcPr calcId="145621"/>
</workbook>
</file>

<file path=xl/calcChain.xml><?xml version="1.0" encoding="utf-8"?>
<calcChain xmlns="http://schemas.openxmlformats.org/spreadsheetml/2006/main">
  <c r="O4" i="1" l="1"/>
  <c r="O5" i="1"/>
  <c r="O6" i="1"/>
  <c r="G3" i="1"/>
  <c r="O3" i="1"/>
  <c r="G4" i="1"/>
  <c r="G5" i="1"/>
</calcChain>
</file>

<file path=xl/sharedStrings.xml><?xml version="1.0" encoding="utf-8"?>
<sst xmlns="http://schemas.openxmlformats.org/spreadsheetml/2006/main" count="59" uniqueCount="51">
  <si>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</si>
  <si>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</si>
  <si>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</si>
  <si>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</si>
  <si>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</si>
  <si>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</si>
  <si>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</si>
  <si>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</si>
  <si>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</si>
  <si>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</si>
  <si>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</si>
  <si>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</si>
  <si>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</si>
  <si>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</si>
  <si>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</si>
  <si>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</si>
  <si>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</si>
  <si>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 xml:space="preserve">097 Инициативи за водено от общностите местно развитие в градски и селски райони
</t>
  </si>
  <si>
    <t xml:space="preserve">
</t>
  </si>
  <si>
    <t>Ръководител на Управляващия орган</t>
  </si>
  <si>
    <t>подпис</t>
  </si>
  <si>
    <t>дата</t>
  </si>
  <si>
    <t>12</t>
  </si>
  <si>
    <t>Християн Султанов</t>
  </si>
  <si>
    <t>BG16RFOP002-2.012-0016</t>
  </si>
  <si>
    <t xml:space="preserve"> Електромоторен завод ЕЛПРОМ Троян ЕООД</t>
  </si>
  <si>
    <t>202703070</t>
  </si>
  <si>
    <t>България, гр.Троян</t>
  </si>
  <si>
    <t>27.11 Производство на електрически двигатели, генератори и трансформатори</t>
  </si>
  <si>
    <t>9</t>
  </si>
  <si>
    <t>Повишаване на производителността и експортния потенциал на Електромоторен завод Елпром Троян ЕООД чрез инвестиции в иновативни, ресурсно и енергийно ефективни материални активи.</t>
  </si>
  <si>
    <t>Елпром Троян е лидер в производството на асинхронни електромотори и устройства за дигитален мониторинг.  През 2016 г. Елпром е закупен от нови собственици и започва  мащабна политика по съживяване и връщане на завода като лидер на националния и международните пазари. До този момент са направени мащабни ремонти  и инвестиции на производствените сгради и помещения, административните корпуси и прилежащите площи, като  инвестицията е за над 5 млн. лв. Във фирмата  към момента (2018 г.)  са назначени около 120 души, има и 10 стипендианти, които учат инженерство и са сключили договори за работа. Възстановен е Института към завода и научно - развойната дейност. Въведени са новите стандарти съгласно Регламент 640/09 за енергийна ефективност. Продукцията и дейността на завода  отговарят на  високите стандарти на ISO 9001:2015, ISO 14001:2015 и IEC 17025. През 2017 г.Елпром Троян разработи и внедри революционнен  продукт – SDM 30. На 27.09. 2017г. „Елпром Троян“ представя този продукт - първия в света “умен електромотор” на изложение на 73-я Международен Технически панаир в гр. Пловдив, за което е удостоен със Златен медал за “Иновации” и “Кристален Тетраедър”. Това е 11-ят Златен медал и първи кристален тетраедър.  Елпром Троян е член на Конфедерацията за иновации. Заводът е член и на управителния съвет на Клъстър „Индустрия 4.0“. Ако през 80 – те години на ХХ век „Елпром”- Троян  става лидер в  Централна и Източна Европа в Индустрия 3.0 (Втората индустриална революция започнала - 1969г.) и получава 5 златни медала от международни  панаири, то днес „Елпром Троян” е Световен лидер  в Индустрия 4.0.  На 25.01.2018  “Елпром Троян” получава приза на Германската Икономика в раздел “Иновации” връчена от Н.Пр. Херберт Залбер - посланик на Германия в присъствието на президента на Р.България г - н Румен Радев. Така за кратък период от време  завода успява  да се завърне на международните пазари, да получи признание за иновациите си и да  се причисли към т.нар. „умни заводи”.</t>
  </si>
  <si>
    <t>BG16RFOP002-2.012-0015</t>
  </si>
  <si>
    <t>ЕЛЕГАНС МЕБЕЛ ЕООД</t>
  </si>
  <si>
    <t>31.09 Производство на други мебели</t>
  </si>
  <si>
    <t xml:space="preserve"> "Елеганс мебел" ЕООД е една от водещите и успешно развиващи се фирми на територията на "МИГ-Троян, Априлци, Угърчин". Специализиран е в традиционното за района производство на висококачествени мебели от масив (чам, бук, череша, ясен и дъб) за нуждите както на националния, така и особено на външни пазари. Кандидатът е сертифициран по Системата за управление на околната среда ISO 14001. Производствената му база е разположена в гр. Троян.
Главната цел на проектното предложение е да се подобрят производствените процеси в предприятието на кандидата чрез въвеждане на високо технологично и усъвършенствано производствено оборудване от тематичната област "Мехатроника и чисти технологии" на Информационната система за интелигентна специализация.  За постигане на тази цел се предвижда закупуването на съвременно високопроизводително оборудване, вкл. Автоматичен широколентов шлайф, както и Винтов маслен компресор с инвертор, комплект с хладилен изсушител и ресивер. 
Основните очаквани резултати от реализацията на проекта могат да се обобщят по следния начин:
-  повишаване и подобряване на производителността на дружеството с 45.33%;
- повишаване на ефективността на производствените разходи с 16.41%;
- нарастване на пазарния дял на дружеството на целевите му местни и чужди пазари и в частност увеличаване на приходите от износ с 28.34%;
- повишаване на качеството на произвежданите мебели и съкращаване сроковете на производство;
- създаване на две нови работни места;
- значително снижаване на тежкия непривлекателен труд в предприятието;
- икономия на ел.енергия за производство на единица продукция - до 20%.</t>
  </si>
  <si>
    <t>Подобряване на производствения капацитет на "Елеганс мебел" ЕООД</t>
  </si>
  <si>
    <t xml:space="preserve">България, гр.Троян
</t>
  </si>
  <si>
    <t>097 Инициативи за водено от общностите местно развитие в градски и селски райони</t>
  </si>
  <si>
    <t>5</t>
  </si>
  <si>
    <t>ВЕКТОР ООД</t>
  </si>
  <si>
    <t>BG16RFOP002-2.012-0017</t>
  </si>
  <si>
    <t>Разширяване на производствения капацитета на "Вектор" ООД, с цел повишаване конкурентоспособността на предприятието чрез закупуване на нова тубопълначна машина.</t>
  </si>
  <si>
    <t>"Вектор" ООД, специализиран в производството на лепила за строителството, бои, хидроизолации, латекси, замазки, мазилки и грундове. Предлагаме на своите клиенти безупречно обслужване, достъпни цени, промоции и доставка в цялата страна.
Вектор” ООД е символ на традиция и качество в производството на лепила за строителството, бои, хидроизолации, латекси, замазки, мазилки и грундове. Създадена през 1989 година и стабилно стъпила на българския пазар, фирмата предлага голяма гама от артикули за своите клиенти. Основните офиси се намират в градовете София, Пловдив и Варна, а производствената база е в китния Троян.
Ние сме екип от хора, усърдно работещи над иновационни технологии за развитие и усъвършенстване в областта, запазвайки най-добрата комбинация между традиционни суровини и съвременни технологии. Успяхме да внедрим на българския пазар над 50 артикула в над 30 вида разфасовки, и присъщо за всяка фирма от висок клас, изпълняваме всяко желание на потребителя, защото за нас най-важен е крайният резултат!
Работим по рецептури и със суровини на водещи световни фирми.
От 2002 г. фирмата е със сертифицирана система за управление на качеството ISO 9001:2015; No 39672.
За продуктите на фирмата се издават декларации за съответствие.
За нуждите на производството ни, с оглед оптимизиране на производствените процеси ще бъде закупена нова тубопълначна машина. Закупуването на тази машина е крайно необходимо за цялостното подобряване и повишаване на производствения капацитет на Вектор ООД, намаляването на брака и повишаване на качеството на продукцията. Закупуване и внедряване на машина за пълнене на туби за лепило Хелмевект с производителност над 30 туби в минута и обем на дозиране от 30 до 100 мл.</t>
  </si>
  <si>
    <t>20.52 Производство на лепила</t>
  </si>
  <si>
    <t>BG16RFOP002-2.012-0019</t>
  </si>
  <si>
    <t xml:space="preserve">КЕШ - КРАСИМИР ХРИСТОВ ЕТ </t>
  </si>
  <si>
    <t>17</t>
  </si>
  <si>
    <t>"КЕШ-Красимир Христов" ЕТ е създадена през 1994 г. в гр. Троян, специализирана в производството на висококачествени мебели - маси и столове от масивна дървесина, с код на икономическа дейност по КИД-2008: C 31.09 "Производство на други мебели". Дружеството извършва производство в собствена промишлена база в с. Добродан, община Троян.</t>
  </si>
  <si>
    <t>Подобряване производителността и експортния потенциал в "КЕШ-Красимир Христо" ЕТ - Троян</t>
  </si>
  <si>
    <t>85%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</si>
</sst>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yyyy"/>
    <numFmt numFmtId="165" formatCode="#,##0.00\ _л_в"/>
    <numFmt numFmtId="166" formatCode="d\.m\.yyyy\ &quot;г.&quot;;@"/>
  </numFmts>
  <fonts count="30" x14ac:knownFonts="1">
    <font>
      <sz val="10"/>
      <name val="Arial"/>
      <charset val="204"/>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name val="Arial"/>
      <family val="2"/>
      <charset val="204"/>
    </font>
    <font>
      <sz val="11"/>
      <color rgb="FF000000"/>
      <name val="Calibri"/>
      <family val="2"/>
    </font>
    <font>
      <sz val="10"/>
      <color indexed="8"/>
      <name val="Verdana"/>
      <family val="2"/>
      <charset val="204"/>
    </font>
    <font>
      <sz val="10"/>
      <name val="Verdana"/>
      <family val="2"/>
      <charset val="204"/>
    </font>
    <font>
      <sz val="10"/>
      <color rgb="FF000000"/>
      <name val="Verdana"/>
      <family val="2"/>
      <charset val="204"/>
    </font>
    <font>
      <sz val="10"/>
      <color theme="1"/>
      <name val="Verdana"/>
      <family val="2"/>
      <charset val="204"/>
    </font>
    <font>
      <b/>
      <sz val="10"/>
      <color indexed="8"/>
      <name val="Verdana"/>
      <family val="2"/>
      <charset val="204"/>
    </font>
    <font>
      <sz val="10"/>
      <color rgb="FF000000"/>
      <name val="Verdana"/>
    </font>
    <font>
      <sz val="10"/>
      <name val="Verdana"/>
    </font>
    <font>
      <sz val="10"/>
      <color theme="1"/>
      <name val="Verdana"/>
    </font>
    <font>
      <sz val="10"/>
      <color indexed="8"/>
      <name val="Verdana"/>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0" fillId="0" borderId="0" applyBorder="0"/>
    <xf numFmtId="0" fontId="20" fillId="0" borderId="0" applyBorder="0"/>
    <xf numFmtId="0" fontId="20" fillId="0" borderId="0" applyBorder="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20" fillId="0" borderId="0" applyBorder="0"/>
    <xf numFmtId="0" fontId="20" fillId="0" borderId="0" applyBorder="0"/>
  </cellStyleXfs>
  <cellXfs count="69">
    <xf numFmtId="0" fontId="0" fillId="0" borderId="0" xfId="0"/>
    <xf numFmtId="0" fontId="21" fillId="0" borderId="0" xfId="0" applyFont="1" applyAlignment="1">
      <alignment horizontal="center" vertical="center"/>
    </xf>
    <xf numFmtId="0" fontId="21" fillId="0" borderId="0" xfId="0" applyFont="1" applyBorder="1" applyAlignment="1">
      <alignment horizontal="center" vertical="center" wrapText="1"/>
    </xf>
    <xf numFmtId="0" fontId="21" fillId="0" borderId="0" xfId="0" applyFont="1" applyAlignment="1">
      <alignment horizontal="center" vertical="center" wrapText="1"/>
    </xf>
    <xf numFmtId="0" fontId="21" fillId="24" borderId="0" xfId="0" applyFont="1" applyFill="1" applyAlignment="1">
      <alignment horizontal="center" vertical="center"/>
    </xf>
    <xf numFmtId="0" fontId="21" fillId="0" borderId="0" xfId="0" applyFont="1" applyBorder="1" applyAlignment="1">
      <alignment horizontal="center" vertical="center"/>
    </xf>
    <xf numFmtId="0" fontId="22" fillId="0" borderId="0" xfId="0" applyFont="1" applyFill="1" applyBorder="1" applyAlignment="1">
      <alignment horizontal="center" vertical="center"/>
    </xf>
    <xf numFmtId="49" fontId="22" fillId="0" borderId="0" xfId="0" applyNumberFormat="1" applyFont="1" applyFill="1" applyBorder="1" applyAlignment="1">
      <alignment horizontal="center" vertical="center"/>
    </xf>
    <xf numFmtId="49" fontId="21" fillId="0" borderId="0" xfId="0" applyNumberFormat="1" applyFont="1" applyBorder="1" applyAlignment="1">
      <alignment horizontal="center" vertical="center"/>
    </xf>
    <xf numFmtId="49" fontId="21" fillId="0" borderId="0" xfId="0" applyNumberFormat="1" applyFont="1" applyAlignment="1">
      <alignment horizontal="center" vertical="center"/>
    </xf>
    <xf numFmtId="49" fontId="23" fillId="24" borderId="11" xfId="0" applyNumberFormat="1" applyFont="1" applyFill="1" applyBorder="1" applyAlignment="1" applyProtection="1">
      <alignment horizontal="center" vertical="center" wrapText="1"/>
    </xf>
    <xf numFmtId="49" fontId="23" fillId="24" borderId="11" xfId="46" applyNumberFormat="1" applyFont="1" applyFill="1" applyBorder="1" applyAlignment="1" applyProtection="1">
      <alignment horizontal="center" vertical="center"/>
    </xf>
    <xf numFmtId="0" fontId="22" fillId="24" borderId="11" xfId="0" applyNumberFormat="1" applyFont="1" applyFill="1" applyBorder="1" applyAlignment="1" applyProtection="1">
      <alignment horizontal="center" vertical="center" wrapText="1"/>
    </xf>
    <xf numFmtId="14" fontId="22" fillId="24" borderId="11" xfId="38" applyNumberFormat="1" applyFont="1" applyFill="1" applyBorder="1" applyAlignment="1">
      <alignment horizontal="center" vertical="center" wrapText="1"/>
    </xf>
    <xf numFmtId="49" fontId="23" fillId="24" borderId="11" xfId="45" applyNumberFormat="1" applyFont="1" applyFill="1" applyBorder="1" applyAlignment="1" applyProtection="1">
      <alignment horizontal="center" vertical="center" wrapText="1"/>
    </xf>
    <xf numFmtId="164" fontId="21" fillId="24" borderId="11" xfId="0" applyNumberFormat="1" applyFont="1" applyFill="1" applyBorder="1" applyAlignment="1">
      <alignment horizontal="center" vertical="center" wrapText="1"/>
    </xf>
    <xf numFmtId="49" fontId="23" fillId="24" borderId="11" xfId="46" applyNumberFormat="1" applyFont="1" applyFill="1" applyBorder="1" applyAlignment="1" applyProtection="1">
      <alignment horizontal="center" vertical="center" wrapText="1"/>
    </xf>
    <xf numFmtId="0" fontId="21" fillId="24" borderId="11" xfId="0" applyFont="1" applyFill="1" applyBorder="1" applyAlignment="1">
      <alignment horizontal="center" vertical="center" wrapText="1"/>
    </xf>
    <xf numFmtId="49" fontId="23" fillId="24" borderId="0" xfId="0" applyNumberFormat="1" applyFont="1" applyFill="1" applyBorder="1" applyAlignment="1" applyProtection="1">
      <alignment horizontal="center" vertical="center" wrapText="1"/>
    </xf>
    <xf numFmtId="49" fontId="23" fillId="24" borderId="0" xfId="45" applyNumberFormat="1" applyFont="1" applyFill="1" applyBorder="1" applyAlignment="1" applyProtection="1">
      <alignment horizontal="center" vertical="center" wrapText="1"/>
    </xf>
    <xf numFmtId="49" fontId="23" fillId="24" borderId="0" xfId="39" applyNumberFormat="1" applyFont="1" applyFill="1" applyBorder="1" applyAlignment="1" applyProtection="1">
      <alignment horizontal="center" vertical="center" wrapText="1"/>
    </xf>
    <xf numFmtId="0" fontId="22" fillId="24" borderId="0" xfId="0" applyNumberFormat="1" applyFont="1" applyFill="1" applyBorder="1" applyAlignment="1" applyProtection="1">
      <alignment horizontal="center" vertical="center"/>
    </xf>
    <xf numFmtId="0" fontId="21" fillId="24" borderId="0" xfId="0" applyNumberFormat="1" applyFont="1" applyFill="1" applyBorder="1" applyAlignment="1" applyProtection="1">
      <alignment horizontal="center" vertical="center" wrapText="1"/>
    </xf>
    <xf numFmtId="166" fontId="21" fillId="24" borderId="0" xfId="0" applyNumberFormat="1" applyFont="1" applyFill="1" applyBorder="1" applyAlignment="1">
      <alignment horizontal="center" vertical="center" wrapText="1"/>
    </xf>
    <xf numFmtId="0" fontId="21" fillId="24" borderId="0" xfId="0" applyFont="1" applyFill="1" applyBorder="1" applyAlignment="1">
      <alignment horizontal="center" vertical="center" wrapText="1"/>
    </xf>
    <xf numFmtId="165" fontId="22" fillId="24" borderId="0" xfId="0" applyNumberFormat="1" applyFont="1" applyFill="1" applyBorder="1" applyAlignment="1">
      <alignment horizontal="center" vertical="center"/>
    </xf>
    <xf numFmtId="2" fontId="24" fillId="24" borderId="0" xfId="38" applyNumberFormat="1" applyFont="1" applyFill="1" applyBorder="1" applyAlignment="1" applyProtection="1">
      <alignment horizontal="center" vertical="center" wrapText="1"/>
    </xf>
    <xf numFmtId="2" fontId="23" fillId="24" borderId="0" xfId="0" applyNumberFormat="1" applyFont="1" applyFill="1" applyBorder="1" applyAlignment="1" applyProtection="1">
      <alignment vertical="center" wrapText="1"/>
    </xf>
    <xf numFmtId="0" fontId="21" fillId="24" borderId="0" xfId="0" applyFont="1" applyFill="1" applyBorder="1" applyAlignment="1">
      <alignment horizontal="center" vertical="center"/>
    </xf>
    <xf numFmtId="49" fontId="23" fillId="24" borderId="14" xfId="0" applyNumberFormat="1" applyFont="1" applyFill="1" applyBorder="1" applyAlignment="1" applyProtection="1">
      <alignment horizontal="center" vertical="center" wrapText="1"/>
    </xf>
    <xf numFmtId="49" fontId="23" fillId="24" borderId="14" xfId="46" applyNumberFormat="1" applyFont="1" applyFill="1" applyBorder="1" applyAlignment="1" applyProtection="1">
      <alignment horizontal="center" vertical="center"/>
    </xf>
    <xf numFmtId="0" fontId="22" fillId="24" borderId="14" xfId="0" applyNumberFormat="1" applyFont="1" applyFill="1" applyBorder="1" applyAlignment="1" applyProtection="1">
      <alignment horizontal="center" vertical="center" wrapText="1"/>
    </xf>
    <xf numFmtId="14" fontId="22" fillId="24" borderId="14" xfId="38" applyNumberFormat="1" applyFont="1" applyFill="1" applyBorder="1" applyAlignment="1">
      <alignment horizontal="center" vertical="center" wrapText="1"/>
    </xf>
    <xf numFmtId="49" fontId="23" fillId="24" borderId="14" xfId="45" applyNumberFormat="1" applyFont="1" applyFill="1" applyBorder="1" applyAlignment="1" applyProtection="1">
      <alignment horizontal="center" vertical="center" wrapText="1"/>
    </xf>
    <xf numFmtId="49" fontId="22" fillId="24" borderId="16" xfId="0" applyNumberFormat="1" applyFont="1" applyFill="1" applyBorder="1" applyAlignment="1">
      <alignment horizontal="center" vertical="center" wrapText="1"/>
    </xf>
    <xf numFmtId="49" fontId="23" fillId="24" borderId="15" xfId="39" applyNumberFormat="1" applyFont="1" applyFill="1" applyBorder="1" applyAlignment="1" applyProtection="1">
      <alignment horizontal="center" vertical="center" wrapText="1"/>
    </xf>
    <xf numFmtId="0" fontId="22" fillId="24" borderId="15" xfId="0" applyNumberFormat="1" applyFont="1" applyFill="1" applyBorder="1" applyAlignment="1" applyProtection="1">
      <alignment horizontal="center" vertical="center"/>
    </xf>
    <xf numFmtId="0" fontId="21" fillId="24" borderId="15" xfId="0" applyNumberFormat="1" applyFont="1" applyFill="1" applyBorder="1" applyAlignment="1" applyProtection="1">
      <alignment horizontal="center" vertical="center" wrapText="1"/>
    </xf>
    <xf numFmtId="166" fontId="21" fillId="24" borderId="15" xfId="0" applyNumberFormat="1" applyFont="1" applyFill="1" applyBorder="1" applyAlignment="1">
      <alignment horizontal="center" vertical="center" wrapText="1"/>
    </xf>
    <xf numFmtId="49" fontId="23" fillId="24" borderId="15" xfId="45" applyNumberFormat="1" applyFont="1" applyFill="1" applyBorder="1" applyAlignment="1" applyProtection="1">
      <alignment horizontal="center" vertical="center" wrapText="1"/>
    </xf>
    <xf numFmtId="49" fontId="23" fillId="24" borderId="15" xfId="0" applyNumberFormat="1" applyFont="1" applyFill="1" applyBorder="1" applyAlignment="1" applyProtection="1">
      <alignment horizontal="center" vertical="center" wrapText="1"/>
    </xf>
    <xf numFmtId="0" fontId="21" fillId="24" borderId="15" xfId="0" applyFont="1" applyFill="1" applyBorder="1" applyAlignment="1">
      <alignment horizontal="center" vertical="center" wrapText="1"/>
    </xf>
    <xf numFmtId="165" fontId="22" fillId="24" borderId="15" xfId="0" applyNumberFormat="1" applyFont="1" applyFill="1" applyBorder="1" applyAlignment="1">
      <alignment horizontal="center" vertical="center"/>
    </xf>
    <xf numFmtId="2" fontId="24" fillId="24" borderId="15" xfId="38" applyNumberFormat="1" applyFont="1" applyFill="1" applyBorder="1" applyAlignment="1" applyProtection="1">
      <alignment horizontal="center" vertical="center" wrapText="1"/>
    </xf>
    <xf numFmtId="2" fontId="23" fillId="24" borderId="15" xfId="0" applyNumberFormat="1" applyFont="1" applyFill="1" applyBorder="1" applyAlignment="1" applyProtection="1">
      <alignment vertical="center" wrapText="1"/>
    </xf>
    <xf numFmtId="49" fontId="22" fillId="24" borderId="12" xfId="0" applyNumberFormat="1"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0" xfId="0"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0" xfId="0" applyFont="1" applyFill="1" applyAlignment="1">
      <alignment horizontal="center" vertical="center" wrapText="1"/>
    </xf>
    <xf numFmtId="2" fontId="23" fillId="24" borderId="11" xfId="37" applyNumberFormat="1" applyFont="1" applyFill="1" applyBorder="1" applyAlignment="1" applyProtection="1">
      <alignment horizontal="right" vertical="center" wrapText="1"/>
    </xf>
    <xf numFmtId="14" fontId="21" fillId="24" borderId="11" xfId="0" applyNumberFormat="1" applyFont="1" applyFill="1" applyBorder="1" applyAlignment="1">
      <alignment horizontal="center" vertical="center" wrapText="1"/>
    </xf>
    <xf numFmtId="49" fontId="26" fillId="0" borderId="11" xfId="39" applyNumberFormat="1" applyFont="1" applyFill="1" applyBorder="1" applyAlignment="1" applyProtection="1">
      <alignment horizontal="center" vertical="center" wrapText="1"/>
    </xf>
    <xf numFmtId="0" fontId="27" fillId="0" borderId="11" xfId="0" applyNumberFormat="1" applyFont="1" applyFill="1" applyBorder="1" applyAlignment="1" applyProtection="1">
      <alignment horizontal="center" vertical="center"/>
    </xf>
    <xf numFmtId="0" fontId="29" fillId="0" borderId="11" xfId="0" applyNumberFormat="1" applyFont="1" applyFill="1" applyBorder="1" applyAlignment="1" applyProtection="1">
      <alignment horizontal="center" vertical="center" wrapText="1"/>
    </xf>
    <xf numFmtId="166" fontId="29" fillId="0" borderId="11" xfId="0" applyNumberFormat="1" applyFont="1" applyFill="1" applyBorder="1" applyAlignment="1">
      <alignment horizontal="center" vertical="center" wrapText="1"/>
    </xf>
    <xf numFmtId="49" fontId="26" fillId="0" borderId="11" xfId="45" applyNumberFormat="1" applyFont="1" applyFill="1" applyBorder="1" applyAlignment="1" applyProtection="1">
      <alignment horizontal="center" vertical="center" wrapText="1"/>
    </xf>
    <xf numFmtId="164" fontId="29" fillId="0" borderId="11" xfId="0"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49" fontId="26" fillId="0" borderId="11" xfId="0" applyNumberFormat="1" applyFont="1" applyFill="1" applyBorder="1" applyAlignment="1" applyProtection="1">
      <alignment horizontal="center" vertical="center" wrapText="1"/>
    </xf>
    <xf numFmtId="0" fontId="29" fillId="24" borderId="11" xfId="0" applyFont="1" applyFill="1" applyBorder="1" applyAlignment="1">
      <alignment horizontal="center" vertical="center" wrapText="1"/>
    </xf>
    <xf numFmtId="165" fontId="27" fillId="0" borderId="11" xfId="0" applyNumberFormat="1" applyFont="1" applyFill="1" applyBorder="1" applyAlignment="1">
      <alignment horizontal="center" vertical="center"/>
    </xf>
    <xf numFmtId="2" fontId="28" fillId="0" borderId="11" xfId="38" applyNumberFormat="1" applyFont="1" applyFill="1" applyBorder="1" applyAlignment="1" applyProtection="1">
      <alignment horizontal="center" vertical="center" wrapText="1"/>
    </xf>
    <xf numFmtId="2" fontId="26" fillId="0" borderId="11" xfId="0" applyNumberFormat="1" applyFont="1" applyFill="1" applyBorder="1" applyAlignment="1" applyProtection="1">
      <alignment vertical="center" wrapText="1"/>
    </xf>
    <xf numFmtId="49" fontId="27" fillId="0" borderId="17" xfId="0" applyNumberFormat="1" applyFont="1" applyFill="1" applyBorder="1" applyAlignment="1">
      <alignment horizontal="center" vertical="center" wrapText="1"/>
    </xf>
    <xf numFmtId="49" fontId="21" fillId="24" borderId="11" xfId="0" applyNumberFormat="1" applyFont="1" applyFill="1" applyBorder="1" applyAlignment="1">
      <alignment horizontal="left" vertical="center" wrapText="1"/>
    </xf>
    <xf numFmtId="0" fontId="25" fillId="0" borderId="0" xfId="0" applyFont="1" applyAlignment="1">
      <alignment horizontal="center" vertical="center" wrapText="1"/>
    </xf>
    <xf numFmtId="0" fontId="25" fillId="0" borderId="0" xfId="0" applyFont="1" applyAlignment="1">
      <alignment horizontal="center" vertic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2" xfId="46"/>
    <cellStyle name="Normal 3" xfId="37"/>
    <cellStyle name="Normal 4" xfId="38"/>
    <cellStyle name="Normal 5" xfId="3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1">
    <dxf>
      <font>
        <b val="0"/>
        <i val="0"/>
        <strike val="0"/>
        <condense val="0"/>
        <extend val="0"/>
        <outline val="0"/>
        <shadow val="0"/>
        <u val="none"/>
        <vertAlign val="baseline"/>
        <sz val="10"/>
        <color auto="1"/>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rgb="FF000000"/>
        <name val="Verdana"/>
        <scheme val="none"/>
      </font>
      <numFmt numFmtId="2" formatCode="0.00"/>
      <fill>
        <patternFill patternType="none">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Verdana"/>
        <scheme val="none"/>
      </font>
      <numFmt numFmtId="2" formatCode="0.00"/>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Verdana"/>
        <scheme val="none"/>
      </font>
      <numFmt numFmtId="165"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Verdana"/>
        <scheme val="none"/>
      </font>
      <numFmt numFmtId="165"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Verdana"/>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Verdana"/>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indexed="8"/>
        <name val="Verdana"/>
        <scheme val="none"/>
      </fon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Verdana"/>
        <scheme val="none"/>
      </font>
      <numFmt numFmtId="164" formatCode="mmm/yyyy"/>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indexed="8"/>
        <name val="Verdana"/>
        <scheme val="none"/>
      </font>
      <numFmt numFmtId="166" formatCode="d\.m\.yyyy\ &quot;г.&quo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Verdana"/>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Verdana"/>
        <scheme val="none"/>
      </font>
      <fill>
        <patternFill patternType="none">
          <fgColor indexed="64"/>
          <bgColor theme="0"/>
        </patternFill>
      </fill>
      <alignment horizontal="center"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10"/>
        <color indexed="8"/>
        <name val="Verdana"/>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2:P9" totalsRowShown="0" headerRowDxfId="20" dataDxfId="18" headerRowBorderDxfId="19" tableBorderDxfId="17" totalsRowBorderDxfId="16">
  <autoFilter ref="A2:P9"/>
  <tableColumns count="16">
    <tableColumn id="1" name=" Номер на проектното досие / Reference number of project proposal" dataDxfId="15" dataCellStyle="Normal 5"/>
    <tableColumn id="2" name="Бенефициер /_x000a_Beneficiary" dataDxfId="14" dataCellStyle="Normal 5"/>
    <tableColumn id="3" name="Единен идентификационен код / UIC" dataDxfId="13"/>
    <tableColumn id="4" name="Отраслова принадлежност КИД / Economic activity code" dataDxfId="12"/>
    <tableColumn id="5" name="Дата на сключване на договора / _x000a_Operation start date" dataDxfId="11"/>
    <tableColumn id="6" name="Продължителност на изпълнение (в месеци) / _x000a_Period of implementation (months)" dataDxfId="10" dataCellStyle="Normal 2"/>
    <tableColumn id="7" name="Дата на планирано приключване на изпълнението / _x000a_Expected date of completion" dataDxfId="9">
      <calculatedColumnFormula>E3+(F3*31)</calculatedColumnFormula>
    </tableColumn>
    <tableColumn id="8" name="Обобщение на операцията / _x000a_Summary of the operation" dataDxfId="8"/>
    <tableColumn id="9" name="Наименование на проекта /_x000a_Name of operation " dataDxfId="7"/>
    <tableColumn id="10" name="Място на изпълнение / Place of implementation" dataDxfId="6"/>
    <tableColumn id="11" name="Област на интервенция / _x000a_Category of intervention" dataDxfId="5"/>
    <tableColumn id="12" name="Общ размер на допустимите разходи (в лева) /Total eligible expenditure (in BGN)" dataDxfId="4"/>
    <tableColumn id="13" name="Размер на БФП (в лева) / Amount of the grant (in BGN)" dataDxfId="3"/>
    <tableColumn id="16" name="Размер на съфинансирането от бенефициера (в лева) / Amount of contribution by the beneficiary (in BGN)" dataDxfId="2" dataCellStyle="Normal 4"/>
    <tableColumn id="15" name="Размер на съфинансирането от Съюза (в лева) / Union co-financing (in BGN)" dataDxfId="1">
      <calculatedColumnFormula>M3*P3</calculatedColumnFormula>
    </tableColumn>
    <tableColumn id="14" name="Процент на съфинансиране от Съюза /Union co-financing rate"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zoomScale="70" zoomScaleNormal="70" zoomScaleSheetLayoutView="50" workbookViewId="0">
      <selection activeCell="P7" sqref="P7"/>
    </sheetView>
  </sheetViews>
  <sheetFormatPr defaultRowHeight="12.75" x14ac:dyDescent="0.2"/>
  <cols>
    <col min="1" max="1" width="20" style="1" customWidth="1"/>
    <col min="2" max="2" width="16.42578125" style="6" customWidth="1"/>
    <col min="3" max="3" width="20" style="7" customWidth="1"/>
    <col min="4" max="4" width="17" style="1" customWidth="1"/>
    <col min="5" max="5" width="14.42578125" style="1" customWidth="1"/>
    <col min="6" max="6" width="16.42578125" style="1" customWidth="1"/>
    <col min="7" max="7" width="19.42578125" style="9" customWidth="1"/>
    <col min="8" max="8" width="86.42578125" style="1" customWidth="1"/>
    <col min="9" max="9" width="19.140625" style="1" customWidth="1"/>
    <col min="10" max="10" width="15.42578125" style="1" customWidth="1"/>
    <col min="11" max="11" width="18" style="3" customWidth="1"/>
    <col min="12" max="12" width="19.85546875" style="7" customWidth="1"/>
    <col min="13" max="13" width="19.5703125" style="7" customWidth="1"/>
    <col min="14" max="14" width="21" style="7" customWidth="1"/>
    <col min="15" max="15" width="19" style="7" customWidth="1"/>
    <col min="16" max="16" width="17.42578125" style="7" customWidth="1"/>
    <col min="17" max="16384" width="9.140625" style="1"/>
  </cols>
  <sheetData>
    <row r="1" spans="1:20" ht="140.25" customHeight="1" x14ac:dyDescent="0.2">
      <c r="A1" s="67" t="s">
        <v>0</v>
      </c>
      <c r="B1" s="68"/>
      <c r="C1" s="68"/>
      <c r="D1" s="68"/>
      <c r="E1" s="68"/>
      <c r="F1" s="68"/>
      <c r="G1" s="68"/>
      <c r="H1" s="68"/>
      <c r="I1" s="68"/>
      <c r="J1" s="68"/>
      <c r="K1" s="68"/>
      <c r="L1" s="68"/>
      <c r="M1" s="68"/>
      <c r="N1" s="68"/>
      <c r="O1" s="68"/>
      <c r="P1" s="68"/>
    </row>
    <row r="2" spans="1:20" s="50" customFormat="1" ht="122.25" customHeight="1" x14ac:dyDescent="0.2">
      <c r="A2" s="46" t="s">
        <v>1</v>
      </c>
      <c r="B2" s="47" t="s">
        <v>2</v>
      </c>
      <c r="C2" s="47" t="s">
        <v>3</v>
      </c>
      <c r="D2" s="47" t="s">
        <v>4</v>
      </c>
      <c r="E2" s="47" t="s">
        <v>9</v>
      </c>
      <c r="F2" s="47" t="s">
        <v>10</v>
      </c>
      <c r="G2" s="48" t="s">
        <v>11</v>
      </c>
      <c r="H2" s="47" t="s">
        <v>5</v>
      </c>
      <c r="I2" s="47" t="s">
        <v>12</v>
      </c>
      <c r="J2" s="47" t="s">
        <v>6</v>
      </c>
      <c r="K2" s="47" t="s">
        <v>14</v>
      </c>
      <c r="L2" s="47" t="s">
        <v>13</v>
      </c>
      <c r="M2" s="47" t="s">
        <v>7</v>
      </c>
      <c r="N2" s="49" t="s">
        <v>8</v>
      </c>
      <c r="O2" s="49" t="s">
        <v>15</v>
      </c>
      <c r="P2" s="49" t="s">
        <v>16</v>
      </c>
    </row>
    <row r="3" spans="1:20" s="50" customFormat="1" ht="122.25" customHeight="1" x14ac:dyDescent="0.2">
      <c r="A3" s="53" t="s">
        <v>45</v>
      </c>
      <c r="B3" s="53" t="s">
        <v>46</v>
      </c>
      <c r="C3" s="54">
        <v>110013029</v>
      </c>
      <c r="D3" s="55" t="s">
        <v>34</v>
      </c>
      <c r="E3" s="56">
        <v>43525</v>
      </c>
      <c r="F3" s="57" t="s">
        <v>47</v>
      </c>
      <c r="G3" s="58">
        <f>E3+(F3*31)</f>
        <v>44052</v>
      </c>
      <c r="H3" s="59" t="s">
        <v>48</v>
      </c>
      <c r="I3" s="60" t="s">
        <v>49</v>
      </c>
      <c r="J3" s="55" t="s">
        <v>27</v>
      </c>
      <c r="K3" s="57" t="s">
        <v>38</v>
      </c>
      <c r="L3" s="62">
        <v>389960</v>
      </c>
      <c r="M3" s="62">
        <v>272972</v>
      </c>
      <c r="N3" s="63">
        <v>116988</v>
      </c>
      <c r="O3" s="64">
        <f>M3*P3</f>
        <v>232026.19999999998</v>
      </c>
      <c r="P3" s="65" t="s">
        <v>50</v>
      </c>
    </row>
    <row r="4" spans="1:20" s="50" customFormat="1" ht="359.25" customHeight="1" x14ac:dyDescent="0.2">
      <c r="A4" s="53" t="s">
        <v>41</v>
      </c>
      <c r="B4" s="53" t="s">
        <v>40</v>
      </c>
      <c r="C4" s="54">
        <v>820115092</v>
      </c>
      <c r="D4" s="55" t="s">
        <v>44</v>
      </c>
      <c r="E4" s="56">
        <v>43525</v>
      </c>
      <c r="F4" s="57" t="s">
        <v>39</v>
      </c>
      <c r="G4" s="58">
        <f>E4+(F4*31)</f>
        <v>43680</v>
      </c>
      <c r="H4" s="59" t="s">
        <v>43</v>
      </c>
      <c r="I4" s="60" t="s">
        <v>42</v>
      </c>
      <c r="J4" s="55" t="s">
        <v>27</v>
      </c>
      <c r="K4" s="61" t="s">
        <v>38</v>
      </c>
      <c r="L4" s="62">
        <v>48418</v>
      </c>
      <c r="M4" s="62">
        <v>33892.6</v>
      </c>
      <c r="N4" s="63">
        <v>14525.4</v>
      </c>
      <c r="O4" s="64">
        <f t="shared" ref="O4:O6" si="0">M4*P4</f>
        <v>28808.71</v>
      </c>
      <c r="P4" s="65" t="s">
        <v>50</v>
      </c>
    </row>
    <row r="5" spans="1:20" s="50" customFormat="1" ht="371.25" customHeight="1" x14ac:dyDescent="0.2">
      <c r="A5" s="53" t="s">
        <v>32</v>
      </c>
      <c r="B5" s="53" t="s">
        <v>33</v>
      </c>
      <c r="C5" s="54">
        <v>200001524</v>
      </c>
      <c r="D5" s="55" t="s">
        <v>34</v>
      </c>
      <c r="E5" s="56">
        <v>43525</v>
      </c>
      <c r="F5" s="57" t="s">
        <v>22</v>
      </c>
      <c r="G5" s="58">
        <f>E5+(F5*31)</f>
        <v>43897</v>
      </c>
      <c r="H5" s="59" t="s">
        <v>35</v>
      </c>
      <c r="I5" s="60" t="s">
        <v>36</v>
      </c>
      <c r="J5" s="55" t="s">
        <v>37</v>
      </c>
      <c r="K5" s="55" t="s">
        <v>38</v>
      </c>
      <c r="L5" s="62">
        <v>293987.44</v>
      </c>
      <c r="M5" s="62">
        <v>205791.21</v>
      </c>
      <c r="N5" s="63">
        <v>88196.23</v>
      </c>
      <c r="O5" s="64">
        <f t="shared" si="0"/>
        <v>174922.52849999999</v>
      </c>
      <c r="P5" s="65" t="s">
        <v>50</v>
      </c>
    </row>
    <row r="6" spans="1:20" s="3" customFormat="1" ht="409.6" customHeight="1" x14ac:dyDescent="0.2">
      <c r="A6" s="10" t="s">
        <v>24</v>
      </c>
      <c r="B6" s="10" t="s">
        <v>25</v>
      </c>
      <c r="C6" s="11" t="s">
        <v>26</v>
      </c>
      <c r="D6" s="12" t="s">
        <v>28</v>
      </c>
      <c r="E6" s="13">
        <v>43511</v>
      </c>
      <c r="F6" s="14" t="s">
        <v>29</v>
      </c>
      <c r="G6" s="15">
        <v>43784</v>
      </c>
      <c r="H6" s="66" t="s">
        <v>31</v>
      </c>
      <c r="I6" s="10" t="s">
        <v>30</v>
      </c>
      <c r="J6" s="16" t="s">
        <v>27</v>
      </c>
      <c r="K6" s="17" t="s">
        <v>17</v>
      </c>
      <c r="L6" s="51">
        <v>299050</v>
      </c>
      <c r="M6" s="51">
        <v>209335</v>
      </c>
      <c r="N6" s="51">
        <v>89715</v>
      </c>
      <c r="O6" s="64">
        <f t="shared" si="0"/>
        <v>177934.75</v>
      </c>
      <c r="P6" s="65" t="s">
        <v>50</v>
      </c>
      <c r="Q6" s="2"/>
    </row>
    <row r="7" spans="1:20" ht="68.25" customHeight="1" x14ac:dyDescent="0.2">
      <c r="A7" s="18"/>
      <c r="B7" s="29"/>
      <c r="C7" s="30"/>
      <c r="D7" s="31"/>
      <c r="E7" s="32"/>
      <c r="F7" s="33"/>
      <c r="G7" s="15" t="s">
        <v>19</v>
      </c>
      <c r="H7" s="17" t="s">
        <v>23</v>
      </c>
      <c r="I7" s="52"/>
      <c r="J7" s="40"/>
      <c r="K7" s="41" t="s">
        <v>18</v>
      </c>
      <c r="L7" s="40"/>
      <c r="M7" s="37"/>
      <c r="N7" s="41"/>
      <c r="O7" s="42"/>
      <c r="P7" s="43"/>
    </row>
    <row r="8" spans="1:20" ht="68.25" customHeight="1" x14ac:dyDescent="0.2">
      <c r="A8" s="20"/>
      <c r="B8" s="20"/>
      <c r="C8" s="21"/>
      <c r="D8" s="22"/>
      <c r="E8" s="23"/>
      <c r="F8" s="19"/>
      <c r="G8" s="15" t="s">
        <v>20</v>
      </c>
      <c r="H8" s="17"/>
      <c r="I8" s="18"/>
      <c r="J8" s="22"/>
      <c r="K8" s="24"/>
      <c r="L8" s="25"/>
      <c r="M8" s="25"/>
      <c r="N8" s="26"/>
      <c r="O8" s="27"/>
      <c r="P8" s="34"/>
      <c r="Q8" s="28"/>
      <c r="R8" s="4"/>
      <c r="S8" s="4"/>
      <c r="T8" s="4"/>
    </row>
    <row r="9" spans="1:20" ht="68.25" customHeight="1" x14ac:dyDescent="0.2">
      <c r="A9" s="17"/>
      <c r="B9" s="35"/>
      <c r="C9" s="36"/>
      <c r="D9" s="37"/>
      <c r="E9" s="38"/>
      <c r="F9" s="39"/>
      <c r="G9" s="15" t="s">
        <v>21</v>
      </c>
      <c r="H9" s="52"/>
      <c r="I9" s="40"/>
      <c r="J9" s="37"/>
      <c r="K9" s="41"/>
      <c r="L9" s="42"/>
      <c r="M9" s="42"/>
      <c r="N9" s="43"/>
      <c r="O9" s="44"/>
      <c r="P9" s="45"/>
      <c r="Q9" s="28"/>
      <c r="R9" s="4"/>
      <c r="S9" s="4"/>
      <c r="T9" s="4"/>
    </row>
    <row r="10" spans="1:20" x14ac:dyDescent="0.2">
      <c r="A10" s="5"/>
      <c r="D10" s="5"/>
      <c r="E10" s="5"/>
      <c r="F10" s="5"/>
      <c r="G10" s="8"/>
      <c r="H10" s="5"/>
      <c r="I10" s="5"/>
      <c r="J10" s="5"/>
      <c r="K10" s="2"/>
    </row>
    <row r="11" spans="1:20" x14ac:dyDescent="0.2">
      <c r="A11" s="5"/>
      <c r="D11" s="5"/>
      <c r="E11" s="5"/>
      <c r="F11" s="5"/>
      <c r="G11" s="8"/>
      <c r="H11" s="5"/>
      <c r="I11" s="5"/>
      <c r="J11" s="5"/>
      <c r="K11" s="2"/>
    </row>
    <row r="12" spans="1:20" x14ac:dyDescent="0.2">
      <c r="A12" s="5"/>
      <c r="D12" s="5"/>
      <c r="E12" s="5"/>
      <c r="F12" s="5"/>
      <c r="G12" s="8"/>
      <c r="H12" s="5"/>
      <c r="I12" s="5"/>
      <c r="J12" s="5"/>
      <c r="K12" s="2"/>
    </row>
    <row r="13" spans="1:20" x14ac:dyDescent="0.2">
      <c r="A13" s="5"/>
      <c r="D13" s="5"/>
      <c r="E13" s="5"/>
      <c r="F13" s="5"/>
      <c r="G13" s="8"/>
      <c r="H13" s="5"/>
      <c r="I13" s="5"/>
      <c r="J13" s="5"/>
      <c r="K13" s="2"/>
    </row>
  </sheetData>
  <mergeCells count="1">
    <mergeCell ref="A1:P1"/>
  </mergeCells>
  <phoneticPr fontId="19" type="noConversion"/>
  <printOptions horizontalCentered="1"/>
  <pageMargins left="0.11811023622047245" right="0.11811023622047245" top="1.1417322834645669" bottom="0.74803149606299213" header="0.31496062992125984" footer="0.31496062992125984"/>
  <pageSetup paperSize="9" scale="40"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IANMSP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Nenova</dc:creator>
  <cp:lastModifiedBy>User</cp:lastModifiedBy>
  <cp:lastPrinted>2019-04-10T11:51:09Z</cp:lastPrinted>
  <dcterms:created xsi:type="dcterms:W3CDTF">2008-09-17T07:28:51Z</dcterms:created>
  <dcterms:modified xsi:type="dcterms:W3CDTF">2019-04-10T13:30:23Z</dcterms:modified>
</cp:coreProperties>
</file>