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20490" windowHeight="7215"/>
  </bookViews>
  <sheets>
    <sheet name="Sheet1" sheetId="1" r:id="rId1"/>
  </sheets>
  <definedNames>
    <definedName name="_xlnm.Print_Area" localSheetId="0">Sheet1!$A$1:$P$10</definedName>
  </definedNames>
  <calcPr calcId="145621"/>
</workbook>
</file>

<file path=xl/calcChain.xml><?xml version="1.0" encoding="utf-8"?>
<calcChain xmlns="http://schemas.openxmlformats.org/spreadsheetml/2006/main">
  <c r="G6" i="1" l="1"/>
  <c r="O6" i="1"/>
  <c r="O4" i="1" l="1"/>
  <c r="O5" i="1"/>
  <c r="O7" i="1"/>
  <c r="G3" i="1"/>
  <c r="O3" i="1"/>
  <c r="G4" i="1"/>
  <c r="G5" i="1"/>
</calcChain>
</file>

<file path=xl/sharedStrings.xml><?xml version="1.0" encoding="utf-8"?>
<sst xmlns="http://schemas.openxmlformats.org/spreadsheetml/2006/main" count="69" uniqueCount="59">
  <si>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</si>
  <si>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</si>
  <si>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</si>
  <si>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</si>
  <si>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</si>
  <si>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</si>
  <si>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</si>
  <si>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</si>
  <si>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</si>
  <si>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</si>
  <si>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</si>
  <si>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</si>
  <si>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</si>
  <si>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</si>
  <si>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</si>
  <si>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</si>
  <si>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</si>
  <si>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 xml:space="preserve">097 Инициативи за водено от общностите местно развитие в градски и селски райони
</t>
  </si>
  <si>
    <t xml:space="preserve">
</t>
  </si>
  <si>
    <t>Ръководител на Управляващия орган</t>
  </si>
  <si>
    <t>подпис</t>
  </si>
  <si>
    <t>дата</t>
  </si>
  <si>
    <t>12</t>
  </si>
  <si>
    <t>Християн Султанов</t>
  </si>
  <si>
    <t>097 Инициативи за водено от общностите местно развитие в градски и селски райони</t>
  </si>
  <si>
    <t>85%</t>
  </si>
  <si>
    <t>BG16RFOP002-2.022-0001</t>
  </si>
  <si>
    <t>ЕНЕРКЕМИКАЛ ООД</t>
  </si>
  <si>
    <t xml:space="preserve">България, гр.Белене
</t>
  </si>
  <si>
    <t>28.41 Производство на машини за обработка на метал</t>
  </si>
  <si>
    <t>18</t>
  </si>
  <si>
    <t>Проектното предложение е насочено към разширяване и увеличаване на производствения капацитет на "Енеркемикал" ООД. Това ще бъде постигнато чрез въвеждането на съвременни металообработващи машини и оборудване за почистване на метали, а именно: Вертикална триосна фрезова машина, Тръбоогъваща машина с форма и контраформа с диапазон на огъване на тръби от черни стомани до 2“GASх4 мм и почистваща машина - пароструйка. Първите две машини са снабдени с цифровопрограмно управление за създаване и оптимизиране на технологичните задачи за металообработващите машини. С реализацията на проекта "Енеркемикал" ООД ще подобри производствените процеси, което ще повиши конкурентоспособността и ще увеличи нейния потенциал за износ на произведени продукти. След въвеждането в експлоатация на навите машини, дружеството ще допълни съществуващите производствено- технологични линии и ще развие нови.</t>
  </si>
  <si>
    <t>Повишаване на производствения капацитет на „Енеркемикал“ ООД, чрез инвестиране в машини и оборудване за студена обработка на метали</t>
  </si>
  <si>
    <t>BG16RFOP002-2.022-0002</t>
  </si>
  <si>
    <t>МАЙКРОМЕТ ООД</t>
  </si>
  <si>
    <t>25.61 Повърхностно обработване и нанасяне на покритие върху метал</t>
  </si>
  <si>
    <t>Модернизиране на производствения процес в "Майкромет" ООД, чрез закупуване на галванична линия за електрохимично поцинковане</t>
  </si>
  <si>
    <t xml:space="preserve">Майкромет ООД е създадено през 1999 г. Основната дейност на фирмата е търговия с метали и метални продукти, като основният акцент е поставен върху повърхностната им обработка-  полиране, пластифициране и най- вече нанасяне на галванични защитни покрития. Компанията разполага с оборудвана производствено- складова база, находяща се в промишлената зона на гр. Белене. Основните предизвикателства пред дружеството са нарастващите потребности на пазара, изискващи разнообразие от специфични метални детайли с галванично покритие. </t>
  </si>
  <si>
    <t>BG16RFOP002-2.022-0003</t>
  </si>
  <si>
    <t>КЛЕЪРС ЕООД</t>
  </si>
  <si>
    <t>040061178</t>
  </si>
  <si>
    <t xml:space="preserve">България, гр.Никопол
</t>
  </si>
  <si>
    <t>17.12 Производство на хартия и картон</t>
  </si>
  <si>
    <t>10</t>
  </si>
  <si>
    <t>Подобряване на производствения капаците на Клеърс ЕООД</t>
  </si>
  <si>
    <t xml:space="preserve"> Настоящето проектно предложение на кандидата „Клеърс“ ЕООД има за основна цел подобряване на производствения капацитет на компанията, посредством реализиране на инвестиция в дълготрайни материални активи с фокус повишаване на производителността в предприятието и подобряване на качеството на произведената продукция, а именно: инсталиране на 3 вида центрофужни помпи за пулп и вода, последно поколение, с ефективност до 88% в работен режим и включване в производството на нов процес автоматична Система за контрол на качеството в реално време със сензори и скенери за влага и тегло, опция за дистанционен контрол и съхранение на база данни в облак.
Общата цел на проектното предложение е подобряване на производствения капацитет на „Клеърс“ ЕООД.</t>
  </si>
  <si>
    <t>BG16RFOP002-2.022-0004</t>
  </si>
  <si>
    <t>BG16RFOP002-2.022-0005</t>
  </si>
  <si>
    <t xml:space="preserve">ПТБ-ДАНИЕЛА ДЕНЕВА ЕТ </t>
  </si>
  <si>
    <t>гр.Белене</t>
  </si>
  <si>
    <t>16.23 Производство на дограма и други изделия от дървен материал за строителството</t>
  </si>
  <si>
    <t>Общата цел на проектното предложение е да повиши производителността и конкурентоспособността на фирмата , чрез въвеждане на високопроизводително  оборудване , насочено към  модернизация и автоматизация  на производствените процеси , подобряване и разширяване дейността на фирмата .
Инвестициите в предвидените по проекта нови машини и оборудване ще доведат до следните резултати за ЕТ “ПТБ – Даниела Денева“: 
- намаляване на продължителността на производствения цикъл и повишаване на бързината на изпълнение на поръчките ;
- понижаване на производствената себестойност на произвежданата продукция ;
- намаляване на брака ;
- подобряване на качеството и повишаване на продуктовото разнообразие, чрез създаването на възможност за разработване на нови за фирмата продукти .
 Закупуването и пускането в експлоатация на планираното производствено оборудване, ще подпомогне реализацията на по-голям обем и по-разнообразна продукция, което ще рефлектира върху високия пазарен резултат и конкурентоспособност на фирмата.</t>
  </si>
  <si>
    <t>Подобряване на производствения капацитет и конкурентноспособността на ЕТ"ПТБ-Даниела Денева" , чрез модернизиране на технологичното оборудване  и диверсифициране на продукцията.</t>
  </si>
  <si>
    <t xml:space="preserve"> ДУНАВ - НИКОПОЛ ЕООД</t>
  </si>
  <si>
    <t>000390792</t>
  </si>
  <si>
    <t>България, гр.Никопол</t>
  </si>
  <si>
    <t>16.24 Производство на опаковки от дървен материал</t>
  </si>
  <si>
    <t>"Дунав - Никопол" ЕООД е дружество основано през 1953 г. с основен предмет на дейност дървопреработване и производство на изделия от дърво, металопреработване и производство на нестандартно оборудване. Географското разположение на дружеството, както и дългогодишния производствен опит в дървопреработването са превърнали "Дунав- Никопол" в регионален лидер в областта свързана с дървопраработванетоа  и производството на дървени изделия от различно естетство. Фирмата е съсредоточена в тази сфера и непрекъснато подобрява и обогатява асортимента на предлаганите продукти.</t>
  </si>
  <si>
    <t>"Повишаване на производствения капацитет на "Дунав - Никопол" ЕООД чрез въвеждане на ново технологично оборудване"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</si>
</sst>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yyyy"/>
    <numFmt numFmtId="165" formatCode="#,##0.00\ _л_в"/>
    <numFmt numFmtId="166" formatCode="d\.m\.yyyy\ &quot;г.&quot;;@"/>
  </numFmts>
  <fonts count="30" x14ac:knownFonts="1">
    <font>
      <sz val="10"/>
      <name val="Arial"/>
      <charset val="204"/>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sz val="11"/>
      <color rgb="FF000000"/>
      <name val="Calibri"/>
      <family val="2"/>
    </font>
    <font>
      <sz val="10"/>
      <color indexed="8"/>
      <name val="Verdana"/>
      <family val="2"/>
      <charset val="204"/>
    </font>
    <font>
      <sz val="10"/>
      <name val="Verdana"/>
      <family val="2"/>
      <charset val="204"/>
    </font>
    <font>
      <sz val="10"/>
      <color rgb="FF000000"/>
      <name val="Verdana"/>
      <family val="2"/>
      <charset val="204"/>
    </font>
    <font>
      <sz val="10"/>
      <color theme="1"/>
      <name val="Verdana"/>
      <family val="2"/>
      <charset val="204"/>
    </font>
    <font>
      <b/>
      <sz val="10"/>
      <color indexed="8"/>
      <name val="Verdana"/>
      <family val="2"/>
      <charset val="204"/>
    </font>
    <font>
      <sz val="10"/>
      <color rgb="FF000000"/>
      <name val="Verdana"/>
    </font>
    <font>
      <sz val="10"/>
      <name val="Verdana"/>
    </font>
    <font>
      <sz val="10"/>
      <color theme="1"/>
      <name val="Verdana"/>
    </font>
    <font>
      <sz val="10"/>
      <color indexed="8"/>
      <name val="Verdana"/>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0" borderId="0" applyBorder="0"/>
    <xf numFmtId="0" fontId="20" fillId="0" borderId="0" applyBorder="0"/>
    <xf numFmtId="0" fontId="20" fillId="0" borderId="0" applyBorder="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0" fillId="0" borderId="0" applyBorder="0"/>
    <xf numFmtId="0" fontId="20" fillId="0" borderId="0" applyBorder="0"/>
  </cellStyleXfs>
  <cellXfs count="63">
    <xf numFmtId="0" fontId="0" fillId="0" borderId="0" xfId="0"/>
    <xf numFmtId="0" fontId="21" fillId="0" borderId="0" xfId="0" applyFont="1" applyAlignment="1">
      <alignment horizontal="center" vertical="center"/>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24" borderId="0" xfId="0" applyFont="1" applyFill="1" applyAlignment="1">
      <alignment horizontal="center" vertical="center"/>
    </xf>
    <xf numFmtId="164" fontId="21" fillId="24" borderId="11" xfId="0" applyNumberFormat="1" applyFont="1" applyFill="1" applyBorder="1" applyAlignment="1">
      <alignment horizontal="center" vertical="center" wrapText="1"/>
    </xf>
    <xf numFmtId="0" fontId="21" fillId="24" borderId="11" xfId="0" applyFont="1" applyFill="1" applyBorder="1" applyAlignment="1">
      <alignment horizontal="center" vertical="center" wrapText="1"/>
    </xf>
    <xf numFmtId="49" fontId="23" fillId="24" borderId="0" xfId="0" applyNumberFormat="1" applyFont="1" applyFill="1" applyBorder="1" applyAlignment="1" applyProtection="1">
      <alignment horizontal="center" vertical="center" wrapText="1"/>
    </xf>
    <xf numFmtId="49" fontId="23" fillId="24" borderId="0" xfId="45" applyNumberFormat="1" applyFont="1" applyFill="1" applyBorder="1" applyAlignment="1" applyProtection="1">
      <alignment horizontal="center" vertical="center" wrapText="1"/>
    </xf>
    <xf numFmtId="49" fontId="23" fillId="24" borderId="0" xfId="39" applyNumberFormat="1" applyFont="1" applyFill="1" applyBorder="1" applyAlignment="1" applyProtection="1">
      <alignment horizontal="center" vertical="center" wrapText="1"/>
    </xf>
    <xf numFmtId="0" fontId="22" fillId="24" borderId="0" xfId="0" applyNumberFormat="1" applyFont="1" applyFill="1" applyBorder="1" applyAlignment="1" applyProtection="1">
      <alignment horizontal="center" vertical="center"/>
    </xf>
    <xf numFmtId="0" fontId="21" fillId="24" borderId="0" xfId="0" applyNumberFormat="1" applyFont="1" applyFill="1" applyBorder="1" applyAlignment="1" applyProtection="1">
      <alignment horizontal="center" vertical="center" wrapText="1"/>
    </xf>
    <xf numFmtId="166" fontId="21" fillId="24" borderId="0" xfId="0" applyNumberFormat="1" applyFont="1" applyFill="1" applyBorder="1" applyAlignment="1">
      <alignment horizontal="center" vertical="center" wrapText="1"/>
    </xf>
    <xf numFmtId="0" fontId="21" fillId="24" borderId="0" xfId="0" applyFont="1" applyFill="1" applyBorder="1" applyAlignment="1">
      <alignment horizontal="center" vertical="center" wrapText="1"/>
    </xf>
    <xf numFmtId="165" fontId="22" fillId="24" borderId="0" xfId="0" applyNumberFormat="1" applyFont="1" applyFill="1" applyBorder="1" applyAlignment="1">
      <alignment horizontal="center" vertical="center"/>
    </xf>
    <xf numFmtId="2" fontId="24" fillId="24" borderId="0" xfId="38" applyNumberFormat="1" applyFont="1" applyFill="1" applyBorder="1" applyAlignment="1" applyProtection="1">
      <alignment horizontal="center" vertical="center" wrapText="1"/>
    </xf>
    <xf numFmtId="2" fontId="23" fillId="24" borderId="0" xfId="0" applyNumberFormat="1" applyFont="1" applyFill="1" applyBorder="1" applyAlignment="1" applyProtection="1">
      <alignment vertical="center" wrapText="1"/>
    </xf>
    <xf numFmtId="0" fontId="21" fillId="24" borderId="0" xfId="0" applyFont="1" applyFill="1" applyBorder="1" applyAlignment="1">
      <alignment horizontal="center" vertical="center"/>
    </xf>
    <xf numFmtId="49" fontId="23" fillId="24" borderId="14" xfId="0" applyNumberFormat="1" applyFont="1" applyFill="1" applyBorder="1" applyAlignment="1" applyProtection="1">
      <alignment horizontal="center" vertical="center" wrapText="1"/>
    </xf>
    <xf numFmtId="0" fontId="22" fillId="24" borderId="14" xfId="0" applyNumberFormat="1" applyFont="1" applyFill="1" applyBorder="1" applyAlignment="1" applyProtection="1">
      <alignment horizontal="center" vertical="center" wrapText="1"/>
    </xf>
    <xf numFmtId="14" fontId="22" fillId="24" borderId="14" xfId="38" applyNumberFormat="1" applyFont="1" applyFill="1" applyBorder="1" applyAlignment="1">
      <alignment horizontal="center" vertical="center" wrapText="1"/>
    </xf>
    <xf numFmtId="49" fontId="23" fillId="24" borderId="14" xfId="45" applyNumberFormat="1" applyFont="1" applyFill="1" applyBorder="1" applyAlignment="1" applyProtection="1">
      <alignment horizontal="center" vertical="center" wrapText="1"/>
    </xf>
    <xf numFmtId="49" fontId="22" fillId="24" borderId="16" xfId="0" applyNumberFormat="1" applyFont="1" applyFill="1" applyBorder="1" applyAlignment="1">
      <alignment horizontal="center" vertical="center" wrapText="1"/>
    </xf>
    <xf numFmtId="49" fontId="23" fillId="24" borderId="15" xfId="39" applyNumberFormat="1" applyFont="1" applyFill="1" applyBorder="1" applyAlignment="1" applyProtection="1">
      <alignment horizontal="center" vertical="center" wrapText="1"/>
    </xf>
    <xf numFmtId="0" fontId="22" fillId="24" borderId="15" xfId="0" applyNumberFormat="1" applyFont="1" applyFill="1" applyBorder="1" applyAlignment="1" applyProtection="1">
      <alignment horizontal="center" vertical="center"/>
    </xf>
    <xf numFmtId="0" fontId="21" fillId="24" borderId="15" xfId="0" applyNumberFormat="1" applyFont="1" applyFill="1" applyBorder="1" applyAlignment="1" applyProtection="1">
      <alignment horizontal="center" vertical="center" wrapText="1"/>
    </xf>
    <xf numFmtId="166" fontId="21" fillId="24" borderId="15" xfId="0" applyNumberFormat="1" applyFont="1" applyFill="1" applyBorder="1" applyAlignment="1">
      <alignment horizontal="center" vertical="center" wrapText="1"/>
    </xf>
    <xf numFmtId="49" fontId="23" fillId="24" borderId="15" xfId="45" applyNumberFormat="1" applyFont="1" applyFill="1" applyBorder="1" applyAlignment="1" applyProtection="1">
      <alignment horizontal="center" vertical="center" wrapText="1"/>
    </xf>
    <xf numFmtId="49" fontId="23" fillId="24" borderId="15" xfId="0" applyNumberFormat="1" applyFont="1" applyFill="1" applyBorder="1" applyAlignment="1" applyProtection="1">
      <alignment horizontal="center" vertical="center" wrapText="1"/>
    </xf>
    <xf numFmtId="0" fontId="21" fillId="24" borderId="15" xfId="0" applyFont="1" applyFill="1" applyBorder="1" applyAlignment="1">
      <alignment horizontal="center" vertical="center" wrapText="1"/>
    </xf>
    <xf numFmtId="165" fontId="22" fillId="24" borderId="15" xfId="0" applyNumberFormat="1" applyFont="1" applyFill="1" applyBorder="1" applyAlignment="1">
      <alignment horizontal="center" vertical="center"/>
    </xf>
    <xf numFmtId="2" fontId="24" fillId="24" borderId="15" xfId="38" applyNumberFormat="1" applyFont="1" applyFill="1" applyBorder="1" applyAlignment="1" applyProtection="1">
      <alignment horizontal="center" vertical="center" wrapText="1"/>
    </xf>
    <xf numFmtId="2" fontId="23" fillId="24" borderId="15" xfId="0" applyNumberFormat="1" applyFont="1" applyFill="1" applyBorder="1" applyAlignment="1" applyProtection="1">
      <alignment vertical="center" wrapText="1"/>
    </xf>
    <xf numFmtId="49" fontId="22" fillId="24" borderId="12"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0" xfId="0"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0" xfId="0" applyFont="1" applyFill="1" applyAlignment="1">
      <alignment horizontal="center" vertical="center" wrapText="1"/>
    </xf>
    <xf numFmtId="14" fontId="21" fillId="24" borderId="11" xfId="0" applyNumberFormat="1" applyFont="1" applyFill="1" applyBorder="1" applyAlignment="1">
      <alignment horizontal="center" vertical="center" wrapText="1"/>
    </xf>
    <xf numFmtId="49" fontId="26" fillId="0" borderId="11" xfId="39"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166" fontId="29" fillId="0" borderId="11" xfId="0" applyNumberFormat="1" applyFont="1" applyFill="1" applyBorder="1" applyAlignment="1">
      <alignment horizontal="center" vertical="center" wrapText="1"/>
    </xf>
    <xf numFmtId="49" fontId="26" fillId="0" borderId="11" xfId="45" applyNumberFormat="1" applyFont="1" applyFill="1" applyBorder="1" applyAlignment="1" applyProtection="1">
      <alignment horizontal="center" vertical="center" wrapText="1"/>
    </xf>
    <xf numFmtId="164" fontId="29" fillId="0" borderId="11" xfId="0" applyNumberFormat="1" applyFont="1" applyFill="1" applyBorder="1" applyAlignment="1">
      <alignment horizontal="center" vertical="center" wrapText="1"/>
    </xf>
    <xf numFmtId="0" fontId="29" fillId="0" borderId="11" xfId="0" applyFont="1" applyFill="1" applyBorder="1" applyAlignment="1">
      <alignment horizontal="center" vertical="center" wrapText="1"/>
    </xf>
    <xf numFmtId="49" fontId="26" fillId="0" borderId="11" xfId="0" applyNumberFormat="1" applyFont="1" applyFill="1" applyBorder="1" applyAlignment="1" applyProtection="1">
      <alignment horizontal="center" vertical="center" wrapText="1"/>
    </xf>
    <xf numFmtId="0" fontId="29" fillId="24" borderId="11" xfId="0" applyFont="1" applyFill="1" applyBorder="1" applyAlignment="1">
      <alignment horizontal="center" vertical="center" wrapText="1"/>
    </xf>
    <xf numFmtId="2" fontId="28" fillId="0" borderId="11" xfId="38" applyNumberFormat="1" applyFont="1" applyFill="1" applyBorder="1" applyAlignment="1" applyProtection="1">
      <alignment horizontal="center" vertical="center" wrapText="1"/>
    </xf>
    <xf numFmtId="2" fontId="26" fillId="0" borderId="11" xfId="0" applyNumberFormat="1" applyFont="1" applyFill="1" applyBorder="1" applyAlignment="1" applyProtection="1">
      <alignment vertical="center" wrapText="1"/>
    </xf>
    <xf numFmtId="49" fontId="27" fillId="0" borderId="17" xfId="0" applyNumberFormat="1" applyFont="1" applyFill="1" applyBorder="1" applyAlignment="1">
      <alignment horizontal="center" vertical="center" wrapText="1"/>
    </xf>
    <xf numFmtId="0" fontId="29" fillId="24" borderId="11" xfId="0"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7" fillId="0" borderId="11" xfId="0" applyNumberFormat="1" applyFont="1" applyFill="1" applyBorder="1" applyAlignment="1" applyProtection="1">
      <alignment horizontal="center" vertical="center" wrapText="1"/>
    </xf>
    <xf numFmtId="165" fontId="27" fillId="0" borderId="11" xfId="0" applyNumberFormat="1" applyFont="1" applyFill="1" applyBorder="1" applyAlignment="1">
      <alignment horizontal="center" vertical="center" wrapText="1"/>
    </xf>
    <xf numFmtId="0" fontId="27" fillId="0" borderId="11" xfId="0" quotePrefix="1" applyNumberFormat="1" applyFont="1" applyFill="1" applyBorder="1" applyAlignment="1" applyProtection="1">
      <alignment horizontal="center" vertical="center" wrapText="1"/>
    </xf>
    <xf numFmtId="49" fontId="23" fillId="24" borderId="14" xfId="46" applyNumberFormat="1" applyFont="1" applyFill="1" applyBorder="1" applyAlignment="1" applyProtection="1">
      <alignment horizontal="center" vertical="center" wrapText="1"/>
    </xf>
    <xf numFmtId="165" fontId="22" fillId="24" borderId="15"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0" xfId="0" applyNumberFormat="1" applyFont="1" applyAlignment="1">
      <alignment horizontal="center" vertical="center" wrapText="1"/>
    </xf>
    <xf numFmtId="49" fontId="23" fillId="0" borderId="0" xfId="39" applyNumberFormat="1" applyFont="1" applyFill="1" applyBorder="1" applyAlignment="1" applyProtection="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val="0"/>
        <i val="0"/>
        <strike val="0"/>
        <condense val="0"/>
        <extend val="0"/>
        <outline val="0"/>
        <shadow val="0"/>
        <u val="none"/>
        <vertAlign val="baseline"/>
        <sz val="10"/>
        <color auto="1"/>
        <name val="Verdana"/>
        <scheme val="none"/>
      </font>
      <fill>
        <patternFill patternType="none">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rgb="FF000000"/>
        <name val="Verdana"/>
        <scheme val="none"/>
      </font>
      <numFmt numFmtId="2" formatCode="0.00"/>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Verdana"/>
        <scheme val="none"/>
      </font>
      <numFmt numFmtId="2" formatCode="0.0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Verdana"/>
        <scheme val="none"/>
      </font>
      <numFmt numFmtId="165" formatCode="#,##0.00\ _л_в"/>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65" formatCode="#,##0.00\ _л_в"/>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Verdana"/>
        <scheme val="none"/>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Verdana"/>
        <scheme val="none"/>
      </font>
      <numFmt numFmtId="166" formatCode="d\.m\.yyyy\ &quot;г.&quo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P10" totalsRowShown="0" headerRowDxfId="1" dataDxfId="0" headerRowBorderDxfId="20" tableBorderDxfId="19" totalsRowBorderDxfId="18">
  <autoFilter ref="A2:P10"/>
  <tableColumns count="16">
    <tableColumn id="1" name=" Номер на проектното досие / Reference number of project proposal" dataDxfId="17" dataCellStyle="Normal 5"/>
    <tableColumn id="2" name="Бенефициер /_x000a_Beneficiary" dataDxfId="16" dataCellStyle="Normal 5"/>
    <tableColumn id="3" name="Единен идентификационен код / UIC" dataDxfId="15"/>
    <tableColumn id="4" name="Отраслова принадлежност КИД / Economic activity code" dataDxfId="14"/>
    <tableColumn id="5" name="Дата на сключване на договора / _x000a_Operation start date" dataDxfId="13"/>
    <tableColumn id="6" name="Продължителност на изпълнение (в месеци) / _x000a_Period of implementation (months)" dataDxfId="12" dataCellStyle="Normal 2"/>
    <tableColumn id="7" name="Дата на планирано приключване на изпълнението / _x000a_Expected date of completion" dataDxfId="11">
      <calculatedColumnFormula>E3+(F3*31)</calculatedColumnFormula>
    </tableColumn>
    <tableColumn id="8" name="Обобщение на операцията / _x000a_Summary of the operation" dataDxfId="10"/>
    <tableColumn id="9" name="Наименование на проекта /_x000a_Name of operation " dataDxfId="9"/>
    <tableColumn id="10" name="Място на изпълнение / Place of implementation" dataDxfId="8"/>
    <tableColumn id="11" name="Област на интервенция / _x000a_Category of intervention" dataDxfId="7"/>
    <tableColumn id="12" name="Общ размер на допустимите разходи (в лева) /Total eligible expenditure (in BGN)" dataDxfId="6"/>
    <tableColumn id="13" name="Размер на БФП (в лева) / Amount of the grant (in BGN)" dataDxfId="5"/>
    <tableColumn id="16" name="Размер на съфинансирането от бенефициера (в лева) / Amount of contribution by the beneficiary (in BGN)" dataDxfId="4" dataCellStyle="Normal 4"/>
    <tableColumn id="15" name="Размер на съфинансирането от Съюза (в лева) / Union co-financing (in BGN)" dataDxfId="3">
      <calculatedColumnFormula>M3*P3</calculatedColumnFormula>
    </tableColumn>
    <tableColumn id="14" name="Процент на съфинансиране от Съюза /Union co-financing rate" dataDxfId="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H7" zoomScale="70" zoomScaleNormal="70" zoomScaleSheetLayoutView="50" workbookViewId="0">
      <selection activeCell="A10" sqref="A10:XFD10"/>
    </sheetView>
  </sheetViews>
  <sheetFormatPr defaultRowHeight="12.75" x14ac:dyDescent="0.2"/>
  <cols>
    <col min="1" max="1" width="20" style="3" customWidth="1"/>
    <col min="2" max="2" width="18.85546875" style="58" customWidth="1"/>
    <col min="3" max="3" width="20" style="59" customWidth="1"/>
    <col min="4" max="4" width="17" style="3" customWidth="1"/>
    <col min="5" max="5" width="14.42578125" style="3" customWidth="1"/>
    <col min="6" max="6" width="16.42578125" style="3" customWidth="1"/>
    <col min="7" max="7" width="19.42578125" style="61" customWidth="1"/>
    <col min="8" max="8" width="86.42578125" style="3" customWidth="1"/>
    <col min="9" max="9" width="19.140625" style="3" customWidth="1"/>
    <col min="10" max="10" width="15.42578125" style="3" customWidth="1"/>
    <col min="11" max="11" width="18" style="3" customWidth="1"/>
    <col min="12" max="12" width="19.85546875" style="59" customWidth="1"/>
    <col min="13" max="13" width="19.5703125" style="59" customWidth="1"/>
    <col min="14" max="14" width="21" style="59" customWidth="1"/>
    <col min="15" max="15" width="19" style="59" customWidth="1"/>
    <col min="16" max="16" width="17.42578125" style="59" customWidth="1"/>
    <col min="17" max="16384" width="9.140625" style="3"/>
  </cols>
  <sheetData>
    <row r="1" spans="1:20" ht="409.5" customHeight="1" x14ac:dyDescent="0.2">
      <c r="A1" s="52" t="s">
        <v>0</v>
      </c>
      <c r="B1" s="52"/>
      <c r="C1" s="52"/>
      <c r="D1" s="52"/>
      <c r="E1" s="52"/>
      <c r="F1" s="52"/>
      <c r="G1" s="52"/>
      <c r="H1" s="52"/>
      <c r="I1" s="52"/>
      <c r="J1" s="52"/>
      <c r="K1" s="52"/>
      <c r="L1" s="52"/>
      <c r="M1" s="52"/>
      <c r="N1" s="52"/>
      <c r="O1" s="52"/>
      <c r="P1" s="52"/>
    </row>
    <row r="2" spans="1:20" s="38" customFormat="1" ht="102" x14ac:dyDescent="0.2">
      <c r="A2" s="34" t="s">
        <v>1</v>
      </c>
      <c r="B2" s="35" t="s">
        <v>2</v>
      </c>
      <c r="C2" s="35" t="s">
        <v>3</v>
      </c>
      <c r="D2" s="35" t="s">
        <v>4</v>
      </c>
      <c r="E2" s="35" t="s">
        <v>9</v>
      </c>
      <c r="F2" s="35" t="s">
        <v>10</v>
      </c>
      <c r="G2" s="36" t="s">
        <v>11</v>
      </c>
      <c r="H2" s="35" t="s">
        <v>5</v>
      </c>
      <c r="I2" s="35" t="s">
        <v>12</v>
      </c>
      <c r="J2" s="35" t="s">
        <v>6</v>
      </c>
      <c r="K2" s="35" t="s">
        <v>14</v>
      </c>
      <c r="L2" s="35" t="s">
        <v>13</v>
      </c>
      <c r="M2" s="35" t="s">
        <v>7</v>
      </c>
      <c r="N2" s="37" t="s">
        <v>8</v>
      </c>
      <c r="O2" s="37" t="s">
        <v>15</v>
      </c>
      <c r="P2" s="37" t="s">
        <v>16</v>
      </c>
    </row>
    <row r="3" spans="1:20" s="38" customFormat="1" ht="165.75" x14ac:dyDescent="0.2">
      <c r="A3" s="40" t="s">
        <v>26</v>
      </c>
      <c r="B3" s="40" t="s">
        <v>27</v>
      </c>
      <c r="C3" s="53">
        <v>114608298</v>
      </c>
      <c r="D3" s="41" t="s">
        <v>29</v>
      </c>
      <c r="E3" s="42">
        <v>43532</v>
      </c>
      <c r="F3" s="43" t="s">
        <v>30</v>
      </c>
      <c r="G3" s="44">
        <f>E3+(F3*31)</f>
        <v>44090</v>
      </c>
      <c r="H3" s="45" t="s">
        <v>31</v>
      </c>
      <c r="I3" s="46" t="s">
        <v>32</v>
      </c>
      <c r="J3" s="41" t="s">
        <v>28</v>
      </c>
      <c r="K3" s="43" t="s">
        <v>24</v>
      </c>
      <c r="L3" s="54">
        <v>387597.3</v>
      </c>
      <c r="M3" s="54">
        <v>348837.57</v>
      </c>
      <c r="N3" s="48">
        <v>387597.3</v>
      </c>
      <c r="O3" s="49">
        <f>M3*P3</f>
        <v>296511.93449999997</v>
      </c>
      <c r="P3" s="50" t="s">
        <v>25</v>
      </c>
    </row>
    <row r="4" spans="1:20" s="38" customFormat="1" ht="140.25" x14ac:dyDescent="0.2">
      <c r="A4" s="40" t="s">
        <v>33</v>
      </c>
      <c r="B4" s="40" t="s">
        <v>34</v>
      </c>
      <c r="C4" s="53">
        <v>114141282</v>
      </c>
      <c r="D4" s="41" t="s">
        <v>35</v>
      </c>
      <c r="E4" s="42">
        <v>43521</v>
      </c>
      <c r="F4" s="43" t="s">
        <v>30</v>
      </c>
      <c r="G4" s="44">
        <f>E4+(F4*31)</f>
        <v>44079</v>
      </c>
      <c r="H4" s="45" t="s">
        <v>37</v>
      </c>
      <c r="I4" s="46" t="s">
        <v>36</v>
      </c>
      <c r="J4" s="41" t="s">
        <v>28</v>
      </c>
      <c r="K4" s="47" t="s">
        <v>24</v>
      </c>
      <c r="L4" s="54">
        <v>121950</v>
      </c>
      <c r="M4" s="54">
        <v>109755</v>
      </c>
      <c r="N4" s="48">
        <v>12195</v>
      </c>
      <c r="O4" s="49">
        <f t="shared" ref="O4:O7" si="0">M4*P4</f>
        <v>93291.75</v>
      </c>
      <c r="P4" s="50" t="s">
        <v>25</v>
      </c>
    </row>
    <row r="5" spans="1:20" s="38" customFormat="1" ht="153" x14ac:dyDescent="0.2">
      <c r="A5" s="40" t="s">
        <v>38</v>
      </c>
      <c r="B5" s="40" t="s">
        <v>39</v>
      </c>
      <c r="C5" s="55" t="s">
        <v>40</v>
      </c>
      <c r="D5" s="41" t="s">
        <v>42</v>
      </c>
      <c r="E5" s="42">
        <v>43530</v>
      </c>
      <c r="F5" s="43" t="s">
        <v>43</v>
      </c>
      <c r="G5" s="44">
        <f>E5+(F5*31)</f>
        <v>43840</v>
      </c>
      <c r="H5" s="45" t="s">
        <v>45</v>
      </c>
      <c r="I5" s="46" t="s">
        <v>44</v>
      </c>
      <c r="J5" s="41" t="s">
        <v>41</v>
      </c>
      <c r="K5" s="41" t="s">
        <v>24</v>
      </c>
      <c r="L5" s="54">
        <v>391078.6</v>
      </c>
      <c r="M5" s="54">
        <v>351970.74</v>
      </c>
      <c r="N5" s="48">
        <v>39107.86</v>
      </c>
      <c r="O5" s="49">
        <f t="shared" si="0"/>
        <v>299175.12899999996</v>
      </c>
      <c r="P5" s="50" t="s">
        <v>25</v>
      </c>
    </row>
    <row r="6" spans="1:20" s="38" customFormat="1" ht="216.75" x14ac:dyDescent="0.2">
      <c r="A6" s="40" t="s">
        <v>46</v>
      </c>
      <c r="B6" s="40" t="s">
        <v>48</v>
      </c>
      <c r="C6" s="55">
        <v>201169012</v>
      </c>
      <c r="D6" s="41" t="s">
        <v>50</v>
      </c>
      <c r="E6" s="42">
        <v>43525</v>
      </c>
      <c r="F6" s="43" t="s">
        <v>22</v>
      </c>
      <c r="G6" s="44">
        <f>E6+(F6*31)</f>
        <v>43897</v>
      </c>
      <c r="H6" s="45" t="s">
        <v>51</v>
      </c>
      <c r="I6" s="46" t="s">
        <v>52</v>
      </c>
      <c r="J6" s="41" t="s">
        <v>49</v>
      </c>
      <c r="K6" s="51" t="s">
        <v>24</v>
      </c>
      <c r="L6" s="54">
        <v>389412</v>
      </c>
      <c r="M6" s="54">
        <v>350470.8</v>
      </c>
      <c r="N6" s="48">
        <v>38941.199999999997</v>
      </c>
      <c r="O6" s="49">
        <f>M6*P6</f>
        <v>297900.18</v>
      </c>
      <c r="P6" s="50" t="s">
        <v>25</v>
      </c>
    </row>
    <row r="7" spans="1:20" ht="114.75" x14ac:dyDescent="0.2">
      <c r="A7" s="41" t="s">
        <v>47</v>
      </c>
      <c r="B7" s="41" t="s">
        <v>53</v>
      </c>
      <c r="C7" s="41" t="s">
        <v>54</v>
      </c>
      <c r="D7" s="41" t="s">
        <v>56</v>
      </c>
      <c r="E7" s="42">
        <v>43530</v>
      </c>
      <c r="F7" s="41" t="s">
        <v>30</v>
      </c>
      <c r="G7" s="44">
        <v>43683</v>
      </c>
      <c r="H7" s="44" t="s">
        <v>57</v>
      </c>
      <c r="I7" s="44" t="s">
        <v>58</v>
      </c>
      <c r="J7" s="44" t="s">
        <v>55</v>
      </c>
      <c r="K7" s="44" t="s">
        <v>17</v>
      </c>
      <c r="L7" s="54">
        <v>221921</v>
      </c>
      <c r="M7" s="54">
        <v>199728.9</v>
      </c>
      <c r="N7" s="54">
        <v>22192.1</v>
      </c>
      <c r="O7" s="49">
        <f t="shared" si="0"/>
        <v>169769.565</v>
      </c>
      <c r="P7" s="50" t="s">
        <v>25</v>
      </c>
      <c r="Q7" s="2"/>
    </row>
    <row r="8" spans="1:20" ht="38.25" x14ac:dyDescent="0.2">
      <c r="A8" s="7"/>
      <c r="B8" s="18"/>
      <c r="C8" s="56"/>
      <c r="D8" s="19"/>
      <c r="E8" s="20"/>
      <c r="F8" s="21"/>
      <c r="G8" s="5" t="s">
        <v>19</v>
      </c>
      <c r="H8" s="6" t="s">
        <v>23</v>
      </c>
      <c r="I8" s="39"/>
      <c r="J8" s="28"/>
      <c r="K8" s="29" t="s">
        <v>18</v>
      </c>
      <c r="L8" s="28"/>
      <c r="M8" s="25"/>
      <c r="N8" s="29"/>
      <c r="O8" s="57"/>
      <c r="P8" s="31"/>
    </row>
    <row r="9" spans="1:20" s="1" customFormat="1" ht="68.25" customHeight="1" x14ac:dyDescent="0.2">
      <c r="A9" s="9"/>
      <c r="B9" s="9"/>
      <c r="C9" s="10"/>
      <c r="D9" s="11"/>
      <c r="E9" s="12"/>
      <c r="F9" s="8"/>
      <c r="G9" s="5" t="s">
        <v>20</v>
      </c>
      <c r="H9" s="6"/>
      <c r="I9" s="7"/>
      <c r="J9" s="11"/>
      <c r="K9" s="13"/>
      <c r="L9" s="14"/>
      <c r="M9" s="14"/>
      <c r="N9" s="15"/>
      <c r="O9" s="16"/>
      <c r="P9" s="22"/>
      <c r="Q9" s="17"/>
      <c r="R9" s="4"/>
      <c r="S9" s="4"/>
      <c r="T9" s="4"/>
    </row>
    <row r="10" spans="1:20" s="1" customFormat="1" ht="68.25" customHeight="1" x14ac:dyDescent="0.2">
      <c r="A10" s="62"/>
      <c r="B10" s="23"/>
      <c r="C10" s="24"/>
      <c r="D10" s="25"/>
      <c r="E10" s="26"/>
      <c r="F10" s="27"/>
      <c r="G10" s="5" t="s">
        <v>21</v>
      </c>
      <c r="H10" s="39"/>
      <c r="I10" s="28"/>
      <c r="J10" s="25"/>
      <c r="K10" s="29"/>
      <c r="L10" s="30"/>
      <c r="M10" s="30"/>
      <c r="N10" s="31"/>
      <c r="O10" s="32"/>
      <c r="P10" s="33"/>
      <c r="Q10" s="17"/>
      <c r="R10" s="4"/>
      <c r="S10" s="4"/>
      <c r="T10" s="4"/>
    </row>
    <row r="11" spans="1:20" x14ac:dyDescent="0.2">
      <c r="A11" s="2"/>
      <c r="C11" s="9"/>
      <c r="D11" s="9"/>
      <c r="E11" s="10"/>
      <c r="F11" s="11"/>
      <c r="G11" s="12"/>
      <c r="H11" s="8"/>
      <c r="I11" s="5"/>
      <c r="J11" s="6"/>
      <c r="K11" s="7"/>
      <c r="L11" s="11"/>
      <c r="M11" s="13"/>
      <c r="N11" s="14"/>
    </row>
    <row r="12" spans="1:20" x14ac:dyDescent="0.2">
      <c r="A12" s="2"/>
      <c r="D12" s="2"/>
      <c r="E12" s="2"/>
      <c r="F12" s="2"/>
      <c r="G12" s="60"/>
      <c r="H12" s="2"/>
      <c r="I12" s="2"/>
      <c r="J12" s="2"/>
      <c r="K12" s="2"/>
    </row>
    <row r="13" spans="1:20" x14ac:dyDescent="0.2">
      <c r="A13" s="2"/>
      <c r="D13" s="2"/>
      <c r="E13" s="2"/>
      <c r="F13" s="2"/>
      <c r="G13" s="60"/>
      <c r="H13" s="2"/>
      <c r="I13" s="2"/>
      <c r="J13" s="2"/>
      <c r="K13" s="2"/>
    </row>
    <row r="14" spans="1:20" x14ac:dyDescent="0.2">
      <c r="A14" s="2"/>
      <c r="D14" s="2"/>
      <c r="E14" s="2"/>
      <c r="F14" s="2"/>
      <c r="G14" s="60"/>
      <c r="H14" s="2"/>
      <c r="I14" s="2"/>
      <c r="J14" s="2"/>
      <c r="K14" s="2"/>
    </row>
  </sheetData>
  <mergeCells count="1">
    <mergeCell ref="A1:P1"/>
  </mergeCells>
  <phoneticPr fontId="19" type="noConversion"/>
  <printOptions horizontalCentered="1"/>
  <pageMargins left="0.11811023622047245" right="0.11811023622047245" top="1.1417322834645669" bottom="0.74803149606299213" header="0.31496062992125984" footer="0.31496062992125984"/>
  <pageSetup paperSize="9" scale="40"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2019-04-11T13:31:53Z</cp:lastPrinted>
  <dcterms:created xsi:type="dcterms:W3CDTF">2008-09-17T07:28:51Z</dcterms:created>
  <dcterms:modified xsi:type="dcterms:W3CDTF">2019-04-11T13:33:36Z</dcterms:modified>
</cp:coreProperties>
</file>