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540" windowWidth="20490" windowHeight="7215"/>
  </bookViews>
  <sheets>
    <sheet name="Sheet1" sheetId="1" r:id="rId1"/>
  </sheets>
  <definedNames>
    <definedName name="_xlnm.Print_Area" localSheetId="0">Sheet1!$A$1:$P$10</definedName>
  </definedNames>
  <calcPr calcId="145621"/>
</workbook>
</file>

<file path=xl/calcChain.xml><?xml version="1.0" encoding="utf-8"?>
<calcChain xmlns="http://schemas.openxmlformats.org/spreadsheetml/2006/main">
  <c r="G6" i="1" l="1"/>
  <c r="O6" i="1"/>
  <c r="O4" i="1" l="1"/>
  <c r="O5" i="1"/>
  <c r="O7" i="1"/>
  <c r="G3" i="1"/>
  <c r="O3" i="1"/>
  <c r="G4" i="1"/>
  <c r="G5" i="1"/>
</calcChain>
</file>

<file path=xl/sharedStrings.xml><?xml version="1.0" encoding="utf-8"?>
<sst xmlns="http://schemas.openxmlformats.org/spreadsheetml/2006/main" count="69" uniqueCount="59">
  <si>
    <t>Списък на операциите съгласно т.1 от Приложение XII  от РЕГЛАМЕНТ (ЕС) № 1303/2013 НА ЕВРОПЕЙСКИЯ ПАРЛАМЕНТ И НА СЪВЕТА
от 17 декември 2013 година
за определяне на общоприложими разпоредби за Европейския фонд за регионално развитие,
Европейския социален фонд, Кохезионния фонд, Европейския земеделски фонд за развитие на
селските райони и Европейския фонд за морско дело и рибарство и за определяне на общи
разпоредби за Европейския фонд за регионално развитие, Европейския социален фонд,
Кохезионния фонд и Европейския фонд за морско дело и рибарство, и за отмяна на Регламент
(ЕО) № 1083/2006 на Съвета / List of operations under point 1 of Annex XII of Regulation (EU) No 1303/2013 of the European Parliament and of the Council of 17 December 2013 laying down common provisions on the European Regional Development Fund, the European Social Fund, the Cohesion Fund, the European Agricultural Fund for Rural Development and the European Maritime and Fisheries Fund and laying down general provisions on the European Regional Development Fund, the European Social Fund, the Cohesion Fund and the European Maritime and Fisheries Fund and repealing Council Regulation (EC) No 1083/2006</t>
  </si>
  <si>
    <t xml:space="preserve"> Номер на проектното досие / Reference number of project proposal</t>
  </si>
  <si>
    <t>Бенефициер /
Beneficiary</t>
  </si>
  <si>
    <t>Единен идентификационен код / UIC</t>
  </si>
  <si>
    <t>Отраслова принадлежност КИД / Economic activity code</t>
  </si>
  <si>
    <t>Обобщение на операцията / 
Summary of the operation</t>
  </si>
  <si>
    <t>Място на изпълнение / Place of implementation</t>
  </si>
  <si>
    <t>Размер на БФП (в лева) / Amount of the grant (in BGN)</t>
  </si>
  <si>
    <t>Размер на съфинансирането от бенефициера (в лева) / Amount of contribution by the beneficiary (in BGN)</t>
  </si>
  <si>
    <t>Дата на сключване на договора / 
Operation start date</t>
  </si>
  <si>
    <t>Продължителност на изпълнение (в месеци) / 
Period of implementation (months)</t>
  </si>
  <si>
    <t>Дата на планирано приключване на изпълнението / 
Expected date of completion</t>
  </si>
  <si>
    <t xml:space="preserve">Наименование на проекта /
Name of operation </t>
  </si>
  <si>
    <t>Общ размер на допустимите разходи (в лева) /Total eligible expenditure (in BGN)</t>
  </si>
  <si>
    <t>Област на интервенция / 
Category of intervention</t>
  </si>
  <si>
    <t>Размер на съфинансирането от Съюза (в лева) / Union co-financing (in BGN)</t>
  </si>
  <si>
    <t>Процент на съфинансиране от Съюза /Union co-financing rate</t>
  </si>
  <si>
    <t xml:space="preserve">097 Инициативи за водено от общностите местно развитие в градски и селски райони
</t>
  </si>
  <si>
    <t xml:space="preserve">
</t>
  </si>
  <si>
    <t>Ръководител на Управляващия орган</t>
  </si>
  <si>
    <t>подпис</t>
  </si>
  <si>
    <t>дата</t>
  </si>
  <si>
    <t>12</t>
  </si>
  <si>
    <t>Християн Султанов</t>
  </si>
  <si>
    <t>097 Инициативи за водено от общностите местно развитие в градски и селски райони</t>
  </si>
  <si>
    <t>85%</t>
  </si>
  <si>
    <t>BG16RFOP002-2.022-0001</t>
  </si>
  <si>
    <t>ЕНЕРКЕМИКАЛ ООД</t>
  </si>
  <si>
    <t xml:space="preserve">България, гр.Белене
</t>
  </si>
  <si>
    <t>28.41 Производство на машини за обработка на метал</t>
  </si>
  <si>
    <t>18</t>
  </si>
  <si>
    <t>Проектното предложение е насочено към разширяване и увеличаване на производствения капацитет на "Енеркемикал" ООД. Това ще бъде постигнато чрез въвеждането на съвременни металообработващи машини и оборудване за почистване на метали, а именно: Вертикална триосна фрезова машина, Тръбоогъваща машина с форма и контраформа с диапазон на огъване на тръби от черни стомани до 2“GASх4 мм и почистваща машина - пароструйка. Първите две машини са снабдени с цифровопрограмно управление за създаване и оптимизиране на технологичните задачи за металообработващите машини. С реализацията на проекта "Енеркемикал" ООД ще подобри производствените процеси, което ще повиши конкурентоспособността и ще увеличи нейния потенциал за износ на произведени продукти. След въвеждането в експлоатация на навите машини, дружеството ще допълни съществуващите производствено- технологични линии и ще развие нови.</t>
  </si>
  <si>
    <t>Повишаване на производствения капацитет на „Енеркемикал“ ООД, чрез инвестиране в машини и оборудване за студена обработка на метали</t>
  </si>
  <si>
    <t>BG16RFOP002-2.022-0002</t>
  </si>
  <si>
    <t>МАЙКРОМЕТ ООД</t>
  </si>
  <si>
    <t>25.61 Повърхностно обработване и нанасяне на покритие върху метал</t>
  </si>
  <si>
    <t>Модернизиране на производствения процес в "Майкромет" ООД, чрез закупуване на галванична линия за електрохимично поцинковане</t>
  </si>
  <si>
    <t xml:space="preserve">Майкромет ООД е създадено през 1999 г. Основната дейност на фирмата е търговия с метали и метални продукти, като основният акцент е поставен върху повърхностната им обработка-  полиране, пластифициране и най- вече нанасяне на галванични защитни покрития. Компанията разполага с оборудвана производствено- складова база, находяща се в промишлената зона на гр. Белене. Основните предизвикателства пред дружеството са нарастващите потребности на пазара, изискващи разнообразие от специфични метални детайли с галванично покритие. </t>
  </si>
  <si>
    <t>BG16RFOP002-2.022-0003</t>
  </si>
  <si>
    <t>КЛЕЪРС ЕООД</t>
  </si>
  <si>
    <t>040061178</t>
  </si>
  <si>
    <t xml:space="preserve">България, гр.Никопол
</t>
  </si>
  <si>
    <t>17.12 Производство на хартия и картон</t>
  </si>
  <si>
    <t>10</t>
  </si>
  <si>
    <t>Подобряване на производствения капаците на Клеърс ЕООД</t>
  </si>
  <si>
    <t xml:space="preserve"> Настоящето проектно предложение на кандидата „Клеърс“ ЕООД има за основна цел подобряване на производствения капацитет на компанията, посредством реализиране на инвестиция в дълготрайни материални активи с фокус повишаване на производителността в предприятието и подобряване на качеството на произведената продукция, а именно: инсталиране на 3 вида центрофужни помпи за пулп и вода, последно поколение, с ефективност до 88% в работен режим и включване в производството на нов процес автоматична Система за контрол на качеството в реално време със сензори и скенери за влага и тегло, опция за дистанционен контрол и съхранение на база данни в облак.
Общата цел на проектното предложение е подобряване на производствения капацитет на „Клеърс“ ЕООД.</t>
  </si>
  <si>
    <t>BG16RFOP002-2.022-0004</t>
  </si>
  <si>
    <t>BG16RFOP002-2.022-0005</t>
  </si>
  <si>
    <t xml:space="preserve">ПТБ-ДАНИЕЛА ДЕНЕВА ЕТ </t>
  </si>
  <si>
    <t>гр.Белене</t>
  </si>
  <si>
    <t>16.23 Производство на дограма и други изделия от дървен материал за строителството</t>
  </si>
  <si>
    <t>Общата цел на проектното предложение е да повиши производителността и конкурентоспособността на фирмата , чрез въвеждане на високопроизводително  оборудване , насочено към  модернизация и автоматизация  на производствените процеси , подобряване и разширяване дейността на фирмата .
Инвестициите в предвидените по проекта нови машини и оборудване ще доведат до следните резултати за ЕТ “ПТБ – Даниела Денева“: 
- намаляване на продължителността на производствения цикъл и повишаване на бързината на изпълнение на поръчките ;
- понижаване на производствената себестойност на произвежданата продукция ;
- намаляване на брака ;
- подобряване на качеството и повишаване на продуктовото разнообразие, чрез създаването на възможност за разработване на нови за фирмата продукти .
 Закупуването и пускането в експлоатация на планираното производствено оборудване, ще подпомогне реализацията на по-голям обем и по-разнообразна продукция, което ще рефлектира върху високия пазарен резултат и конкурентоспособност на фирмата.</t>
  </si>
  <si>
    <t>Подобряване на производствения капацитет и конкурентноспособността на ЕТ"ПТБ-Даниела Денева" , чрез модернизиране на технологичното оборудване  и диверсифициране на продукцията.</t>
  </si>
  <si>
    <t xml:space="preserve"> ДУНАВ - НИКОПОЛ ЕООД</t>
  </si>
  <si>
    <t>000390792</t>
  </si>
  <si>
    <t>България, гр.Никопол</t>
  </si>
  <si>
    <t>16.24 Производство на опаковки от дървен материал</t>
  </si>
  <si>
    <t>"Дунав - Никопол" ЕООД е дружество основано през 1953 г. с основен предмет на дейност дървопреработване и производство на изделия от дърво, металопреработване и производство на нестандартно оборудване. Географското разположение на дружеството, както и дългогодишния производствен опит в дървопреработването са превърнали "Дунав- Никопол" в регионален лидер в областта свързана с дървопраработванетоа  и производството на дървени изделия от различно естетство. Фирмата е съсредоточена в тази сфера и непрекъснато подобрява и обогатява асортимента на предлаганите продукти.</t>
  </si>
  <si>
    <t>"Повишаване на производствения капацитет на "Дунав - Никопол" ЕООД чрез въвеждане на ново технологично оборудване"</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</si>
</sst>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mm/yyyy"/>
    <numFmt numFmtId="165" formatCode="#,##0.00\ _л_в"/>
    <numFmt numFmtId="166" formatCode="d\.m\.yyyy\ &quot;г.&quot;;@"/>
  </numFmts>
  <fonts count="30" x14ac:knownFonts="1">
    <font>
      <sz val="10"/>
      <name val="Arial"/>
      <charset val="204"/>
    </font>
    <font>
      <sz val="10"/>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8"/>
      <name val="Arial"/>
      <family val="2"/>
      <charset val="204"/>
    </font>
    <font>
      <sz val="11"/>
      <color rgb="FF000000"/>
      <name val="Calibri"/>
      <family val="2"/>
    </font>
    <font>
      <sz val="10"/>
      <color indexed="8"/>
      <name val="Verdana"/>
      <family val="2"/>
      <charset val="204"/>
    </font>
    <font>
      <sz val="10"/>
      <name val="Verdana"/>
      <family val="2"/>
      <charset val="204"/>
    </font>
    <font>
      <sz val="10"/>
      <color rgb="FF000000"/>
      <name val="Verdana"/>
      <family val="2"/>
      <charset val="204"/>
    </font>
    <font>
      <sz val="10"/>
      <color theme="1"/>
      <name val="Verdana"/>
      <family val="2"/>
      <charset val="204"/>
    </font>
    <font>
      <b/>
      <sz val="10"/>
      <color indexed="8"/>
      <name val="Verdana"/>
      <family val="2"/>
      <charset val="204"/>
    </font>
    <font>
      <sz val="10"/>
      <color rgb="FF000000"/>
      <name val="Verdana"/>
    </font>
    <font>
      <sz val="10"/>
      <name val="Verdana"/>
    </font>
    <font>
      <sz val="10"/>
      <color theme="1"/>
      <name val="Verdana"/>
    </font>
    <font>
      <sz val="10"/>
      <color indexed="8"/>
      <name val="Verdana"/>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47">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20" fillId="0" borderId="0" applyBorder="0"/>
    <xf numFmtId="0" fontId="20" fillId="0" borderId="0" applyBorder="0"/>
    <xf numFmtId="0" fontId="20" fillId="0" borderId="0" applyBorder="0"/>
    <xf numFmtId="0" fontId="1" fillId="23" borderId="7" applyNumberFormat="0" applyFon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20" fillId="0" borderId="0" applyBorder="0"/>
    <xf numFmtId="0" fontId="20" fillId="0" borderId="0" applyBorder="0"/>
  </cellStyleXfs>
  <cellXfs count="63">
    <xf numFmtId="0" fontId="0" fillId="0" borderId="0" xfId="0"/>
    <xf numFmtId="0" fontId="21" fillId="0" borderId="0" xfId="0" applyFont="1" applyAlignment="1">
      <alignment horizontal="center" vertical="center"/>
    </xf>
    <xf numFmtId="0" fontId="21" fillId="0" borderId="0" xfId="0" applyFont="1" applyBorder="1" applyAlignment="1">
      <alignment horizontal="center" vertical="center" wrapText="1"/>
    </xf>
    <xf numFmtId="0" fontId="21" fillId="0" borderId="0" xfId="0" applyFont="1" applyAlignment="1">
      <alignment horizontal="center" vertical="center" wrapText="1"/>
    </xf>
    <xf numFmtId="0" fontId="21" fillId="24" borderId="0" xfId="0" applyFont="1" applyFill="1" applyAlignment="1">
      <alignment horizontal="center" vertical="center"/>
    </xf>
    <xf numFmtId="164" fontId="21" fillId="24" borderId="11" xfId="0" applyNumberFormat="1" applyFont="1" applyFill="1" applyBorder="1" applyAlignment="1">
      <alignment horizontal="center" vertical="center" wrapText="1"/>
    </xf>
    <xf numFmtId="0" fontId="21" fillId="24" borderId="11" xfId="0" applyFont="1" applyFill="1" applyBorder="1" applyAlignment="1">
      <alignment horizontal="center" vertical="center" wrapText="1"/>
    </xf>
    <xf numFmtId="49" fontId="23" fillId="24" borderId="0" xfId="0" applyNumberFormat="1" applyFont="1" applyFill="1" applyBorder="1" applyAlignment="1" applyProtection="1">
      <alignment horizontal="center" vertical="center" wrapText="1"/>
    </xf>
    <xf numFmtId="49" fontId="23" fillId="24" borderId="0" xfId="45" applyNumberFormat="1" applyFont="1" applyFill="1" applyBorder="1" applyAlignment="1" applyProtection="1">
      <alignment horizontal="center" vertical="center" wrapText="1"/>
    </xf>
    <xf numFmtId="49" fontId="23" fillId="24" borderId="0" xfId="39" applyNumberFormat="1" applyFont="1" applyFill="1" applyBorder="1" applyAlignment="1" applyProtection="1">
      <alignment horizontal="center" vertical="center" wrapText="1"/>
    </xf>
    <xf numFmtId="0" fontId="22" fillId="24" borderId="0" xfId="0" applyNumberFormat="1" applyFont="1" applyFill="1" applyBorder="1" applyAlignment="1" applyProtection="1">
      <alignment horizontal="center" vertical="center"/>
    </xf>
    <xf numFmtId="0" fontId="21" fillId="24" borderId="0" xfId="0" applyNumberFormat="1" applyFont="1" applyFill="1" applyBorder="1" applyAlignment="1" applyProtection="1">
      <alignment horizontal="center" vertical="center" wrapText="1"/>
    </xf>
    <xf numFmtId="166" fontId="21" fillId="24" borderId="0" xfId="0" applyNumberFormat="1" applyFont="1" applyFill="1" applyBorder="1" applyAlignment="1">
      <alignment horizontal="center" vertical="center" wrapText="1"/>
    </xf>
    <xf numFmtId="0" fontId="21" fillId="24" borderId="0" xfId="0" applyFont="1" applyFill="1" applyBorder="1" applyAlignment="1">
      <alignment horizontal="center" vertical="center" wrapText="1"/>
    </xf>
    <xf numFmtId="165" fontId="22" fillId="24" borderId="0" xfId="0" applyNumberFormat="1" applyFont="1" applyFill="1" applyBorder="1" applyAlignment="1">
      <alignment horizontal="center" vertical="center"/>
    </xf>
    <xf numFmtId="2" fontId="24" fillId="24" borderId="0" xfId="38" applyNumberFormat="1" applyFont="1" applyFill="1" applyBorder="1" applyAlignment="1" applyProtection="1">
      <alignment horizontal="center" vertical="center" wrapText="1"/>
    </xf>
    <xf numFmtId="2" fontId="23" fillId="24" borderId="0" xfId="0" applyNumberFormat="1" applyFont="1" applyFill="1" applyBorder="1" applyAlignment="1" applyProtection="1">
      <alignment vertical="center" wrapText="1"/>
    </xf>
    <xf numFmtId="0" fontId="21" fillId="24" borderId="0" xfId="0" applyFont="1" applyFill="1" applyBorder="1" applyAlignment="1">
      <alignment horizontal="center" vertical="center"/>
    </xf>
    <xf numFmtId="49" fontId="23" fillId="24" borderId="14" xfId="0" applyNumberFormat="1" applyFont="1" applyFill="1" applyBorder="1" applyAlignment="1" applyProtection="1">
      <alignment horizontal="center" vertical="center" wrapText="1"/>
    </xf>
    <xf numFmtId="0" fontId="22" fillId="24" borderId="14" xfId="0" applyNumberFormat="1" applyFont="1" applyFill="1" applyBorder="1" applyAlignment="1" applyProtection="1">
      <alignment horizontal="center" vertical="center" wrapText="1"/>
    </xf>
    <xf numFmtId="14" fontId="22" fillId="24" borderId="14" xfId="38" applyNumberFormat="1" applyFont="1" applyFill="1" applyBorder="1" applyAlignment="1">
      <alignment horizontal="center" vertical="center" wrapText="1"/>
    </xf>
    <xf numFmtId="49" fontId="23" fillId="24" borderId="14" xfId="45" applyNumberFormat="1" applyFont="1" applyFill="1" applyBorder="1" applyAlignment="1" applyProtection="1">
      <alignment horizontal="center" vertical="center" wrapText="1"/>
    </xf>
    <xf numFmtId="49" fontId="22" fillId="24" borderId="16" xfId="0" applyNumberFormat="1" applyFont="1" applyFill="1" applyBorder="1" applyAlignment="1">
      <alignment horizontal="center" vertical="center" wrapText="1"/>
    </xf>
    <xf numFmtId="49" fontId="23" fillId="24" borderId="15" xfId="39" applyNumberFormat="1" applyFont="1" applyFill="1" applyBorder="1" applyAlignment="1" applyProtection="1">
      <alignment horizontal="center" vertical="center" wrapText="1"/>
    </xf>
    <xf numFmtId="0" fontId="22" fillId="24" borderId="15" xfId="0" applyNumberFormat="1" applyFont="1" applyFill="1" applyBorder="1" applyAlignment="1" applyProtection="1">
      <alignment horizontal="center" vertical="center"/>
    </xf>
    <xf numFmtId="0" fontId="21" fillId="24" borderId="15" xfId="0" applyNumberFormat="1" applyFont="1" applyFill="1" applyBorder="1" applyAlignment="1" applyProtection="1">
      <alignment horizontal="center" vertical="center" wrapText="1"/>
    </xf>
    <xf numFmtId="166" fontId="21" fillId="24" borderId="15" xfId="0" applyNumberFormat="1" applyFont="1" applyFill="1" applyBorder="1" applyAlignment="1">
      <alignment horizontal="center" vertical="center" wrapText="1"/>
    </xf>
    <xf numFmtId="49" fontId="23" fillId="24" borderId="15" xfId="45" applyNumberFormat="1" applyFont="1" applyFill="1" applyBorder="1" applyAlignment="1" applyProtection="1">
      <alignment horizontal="center" vertical="center" wrapText="1"/>
    </xf>
    <xf numFmtId="49" fontId="23" fillId="24" borderId="15" xfId="0" applyNumberFormat="1" applyFont="1" applyFill="1" applyBorder="1" applyAlignment="1" applyProtection="1">
      <alignment horizontal="center" vertical="center" wrapText="1"/>
    </xf>
    <xf numFmtId="0" fontId="21" fillId="24" borderId="15" xfId="0" applyFont="1" applyFill="1" applyBorder="1" applyAlignment="1">
      <alignment horizontal="center" vertical="center" wrapText="1"/>
    </xf>
    <xf numFmtId="165" fontId="22" fillId="24" borderId="15" xfId="0" applyNumberFormat="1" applyFont="1" applyFill="1" applyBorder="1" applyAlignment="1">
      <alignment horizontal="center" vertical="center"/>
    </xf>
    <xf numFmtId="2" fontId="24" fillId="24" borderId="15" xfId="38" applyNumberFormat="1" applyFont="1" applyFill="1" applyBorder="1" applyAlignment="1" applyProtection="1">
      <alignment horizontal="center" vertical="center" wrapText="1"/>
    </xf>
    <xf numFmtId="2" fontId="23" fillId="24" borderId="15" xfId="0" applyNumberFormat="1" applyFont="1" applyFill="1" applyBorder="1" applyAlignment="1" applyProtection="1">
      <alignment vertical="center" wrapText="1"/>
    </xf>
    <xf numFmtId="49" fontId="22" fillId="24" borderId="12" xfId="0" applyNumberFormat="1"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0" xfId="0" applyFont="1" applyFill="1" applyBorder="1" applyAlignment="1">
      <alignment horizontal="center" vertical="center" wrapText="1"/>
    </xf>
    <xf numFmtId="49" fontId="21" fillId="0" borderId="10" xfId="0" applyNumberFormat="1"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0" xfId="0" applyFont="1" applyFill="1" applyAlignment="1">
      <alignment horizontal="center" vertical="center" wrapText="1"/>
    </xf>
    <xf numFmtId="14" fontId="21" fillId="24" borderId="11" xfId="0" applyNumberFormat="1" applyFont="1" applyFill="1" applyBorder="1" applyAlignment="1">
      <alignment horizontal="center" vertical="center" wrapText="1"/>
    </xf>
    <xf numFmtId="49" fontId="26" fillId="0" borderId="11" xfId="39" applyNumberFormat="1" applyFont="1" applyFill="1" applyBorder="1" applyAlignment="1" applyProtection="1">
      <alignment horizontal="center" vertical="center" wrapText="1"/>
    </xf>
    <xf numFmtId="0" fontId="29" fillId="0" borderId="11" xfId="0" applyNumberFormat="1" applyFont="1" applyFill="1" applyBorder="1" applyAlignment="1" applyProtection="1">
      <alignment horizontal="center" vertical="center" wrapText="1"/>
    </xf>
    <xf numFmtId="166" fontId="29" fillId="0" borderId="11" xfId="0" applyNumberFormat="1" applyFont="1" applyFill="1" applyBorder="1" applyAlignment="1">
      <alignment horizontal="center" vertical="center" wrapText="1"/>
    </xf>
    <xf numFmtId="49" fontId="26" fillId="0" borderId="11" xfId="45" applyNumberFormat="1" applyFont="1" applyFill="1" applyBorder="1" applyAlignment="1" applyProtection="1">
      <alignment horizontal="center" vertical="center" wrapText="1"/>
    </xf>
    <xf numFmtId="164" fontId="29" fillId="0" borderId="11" xfId="0" applyNumberFormat="1" applyFont="1" applyFill="1" applyBorder="1" applyAlignment="1">
      <alignment horizontal="center" vertical="center" wrapText="1"/>
    </xf>
    <xf numFmtId="0" fontId="29" fillId="0" borderId="11" xfId="0" applyFont="1" applyFill="1" applyBorder="1" applyAlignment="1">
      <alignment horizontal="center" vertical="center" wrapText="1"/>
    </xf>
    <xf numFmtId="49" fontId="26" fillId="0" borderId="11" xfId="0" applyNumberFormat="1" applyFont="1" applyFill="1" applyBorder="1" applyAlignment="1" applyProtection="1">
      <alignment horizontal="center" vertical="center" wrapText="1"/>
    </xf>
    <xf numFmtId="0" fontId="29" fillId="24" borderId="11" xfId="0" applyFont="1" applyFill="1" applyBorder="1" applyAlignment="1">
      <alignment horizontal="center" vertical="center" wrapText="1"/>
    </xf>
    <xf numFmtId="2" fontId="28" fillId="0" borderId="11" xfId="38" applyNumberFormat="1" applyFont="1" applyFill="1" applyBorder="1" applyAlignment="1" applyProtection="1">
      <alignment horizontal="center" vertical="center" wrapText="1"/>
    </xf>
    <xf numFmtId="2" fontId="26" fillId="0" borderId="11" xfId="0" applyNumberFormat="1" applyFont="1" applyFill="1" applyBorder="1" applyAlignment="1" applyProtection="1">
      <alignment vertical="center" wrapText="1"/>
    </xf>
    <xf numFmtId="49" fontId="27" fillId="0" borderId="17" xfId="0" applyNumberFormat="1" applyFont="1" applyFill="1" applyBorder="1" applyAlignment="1">
      <alignment horizontal="center" vertical="center" wrapText="1"/>
    </xf>
    <xf numFmtId="0" fontId="29" fillId="24" borderId="11" xfId="0" applyNumberFormat="1" applyFont="1" applyFill="1" applyBorder="1" applyAlignment="1" applyProtection="1">
      <alignment horizontal="center" vertical="center" wrapText="1"/>
    </xf>
    <xf numFmtId="0" fontId="25" fillId="0" borderId="0" xfId="0" applyFont="1" applyAlignment="1">
      <alignment horizontal="center" vertical="center" wrapText="1"/>
    </xf>
    <xf numFmtId="0" fontId="27" fillId="0" borderId="11" xfId="0" applyNumberFormat="1" applyFont="1" applyFill="1" applyBorder="1" applyAlignment="1" applyProtection="1">
      <alignment horizontal="center" vertical="center" wrapText="1"/>
    </xf>
    <xf numFmtId="165" fontId="27" fillId="0" borderId="11" xfId="0" applyNumberFormat="1" applyFont="1" applyFill="1" applyBorder="1" applyAlignment="1">
      <alignment horizontal="center" vertical="center" wrapText="1"/>
    </xf>
    <xf numFmtId="0" fontId="27" fillId="0" borderId="11" xfId="0" quotePrefix="1" applyNumberFormat="1" applyFont="1" applyFill="1" applyBorder="1" applyAlignment="1" applyProtection="1">
      <alignment horizontal="center" vertical="center" wrapText="1"/>
    </xf>
    <xf numFmtId="49" fontId="23" fillId="24" borderId="14" xfId="46" applyNumberFormat="1" applyFont="1" applyFill="1" applyBorder="1" applyAlignment="1" applyProtection="1">
      <alignment horizontal="center" vertical="center" wrapText="1"/>
    </xf>
    <xf numFmtId="165" fontId="22" fillId="24" borderId="15" xfId="0" applyNumberFormat="1" applyFont="1" applyFill="1" applyBorder="1" applyAlignment="1">
      <alignment horizontal="center" vertical="center" wrapText="1"/>
    </xf>
    <xf numFmtId="0" fontId="22" fillId="0" borderId="0" xfId="0" applyFont="1" applyFill="1" applyBorder="1" applyAlignment="1">
      <alignment horizontal="center" vertical="center" wrapText="1"/>
    </xf>
    <xf numFmtId="49" fontId="22" fillId="0" borderId="0" xfId="0" applyNumberFormat="1" applyFont="1" applyFill="1" applyBorder="1" applyAlignment="1">
      <alignment horizontal="center" vertical="center" wrapText="1"/>
    </xf>
    <xf numFmtId="49" fontId="21" fillId="0" borderId="0" xfId="0" applyNumberFormat="1" applyFont="1" applyBorder="1" applyAlignment="1">
      <alignment horizontal="center" vertical="center" wrapText="1"/>
    </xf>
    <xf numFmtId="49" fontId="21" fillId="0" borderId="0" xfId="0" applyNumberFormat="1" applyFont="1" applyAlignment="1">
      <alignment horizontal="center" vertical="center" wrapText="1"/>
    </xf>
    <xf numFmtId="49" fontId="23" fillId="0" borderId="0" xfId="39" applyNumberFormat="1" applyFont="1" applyFill="1" applyBorder="1" applyAlignment="1" applyProtection="1">
      <alignment horizontal="center" vertical="center" wrapText="1"/>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45"/>
    <cellStyle name="Normal 2 2" xfId="46"/>
    <cellStyle name="Normal 3" xfId="37"/>
    <cellStyle name="Normal 4" xfId="38"/>
    <cellStyle name="Normal 5" xfId="39"/>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21">
    <dxf>
      <font>
        <b val="0"/>
        <i val="0"/>
        <strike val="0"/>
        <condense val="0"/>
        <extend val="0"/>
        <outline val="0"/>
        <shadow val="0"/>
        <u val="none"/>
        <vertAlign val="baseline"/>
        <sz val="10"/>
        <color auto="1"/>
        <name val="Verdana"/>
        <scheme val="none"/>
      </font>
      <fill>
        <patternFill patternType="none">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indexed="8"/>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0"/>
        <color auto="1"/>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rgb="FF000000"/>
        <name val="Verdana"/>
        <scheme val="none"/>
      </font>
      <numFmt numFmtId="2" formatCode="0.00"/>
      <fill>
        <patternFill patternType="none">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Verdana"/>
        <scheme val="none"/>
      </font>
      <numFmt numFmtId="2" formatCode="0.00"/>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Verdana"/>
        <scheme val="none"/>
      </font>
      <numFmt numFmtId="165" formatCode="#,##0.00\ _л_в"/>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scheme val="none"/>
      </font>
      <numFmt numFmtId="165" formatCode="#,##0.00\ _л_в"/>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Verdana"/>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Verdana"/>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indexed="8"/>
        <name val="Verdana"/>
        <scheme val="none"/>
      </font>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Verdana"/>
        <scheme val="none"/>
      </font>
      <numFmt numFmtId="164" formatCode="mmm/yyyy"/>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indexed="8"/>
        <name val="Verdana"/>
        <scheme val="none"/>
      </font>
      <numFmt numFmtId="166" formatCode="d\.m\.yyyy\ &quot;г.&quot;;@"/>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Verdana"/>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2:P10" totalsRowShown="0" headerRowDxfId="1" dataDxfId="0" headerRowBorderDxfId="20" tableBorderDxfId="19" totalsRowBorderDxfId="18">
  <autoFilter ref="A2:P10"/>
  <tableColumns count="16">
    <tableColumn id="1" name=" Номер на проектното досие / Reference number of project proposal" dataDxfId="17" dataCellStyle="Normal 5"/>
    <tableColumn id="2" name="Бенефициер /_x000a_Beneficiary" dataDxfId="16" dataCellStyle="Normal 5"/>
    <tableColumn id="3" name="Единен идентификационен код / UIC" dataDxfId="15"/>
    <tableColumn id="4" name="Отраслова принадлежност КИД / Economic activity code" dataDxfId="14"/>
    <tableColumn id="5" name="Дата на сключване на договора / _x000a_Operation start date" dataDxfId="13"/>
    <tableColumn id="6" name="Продължителност на изпълнение (в месеци) / _x000a_Period of implementation (months)" dataDxfId="12" dataCellStyle="Normal 2"/>
    <tableColumn id="7" name="Дата на планирано приключване на изпълнението / _x000a_Expected date of completion" dataDxfId="11">
      <calculatedColumnFormula>E3+(F3*31)</calculatedColumnFormula>
    </tableColumn>
    <tableColumn id="8" name="Обобщение на операцията / _x000a_Summary of the operation" dataDxfId="10"/>
    <tableColumn id="9" name="Наименование на проекта /_x000a_Name of operation " dataDxfId="9"/>
    <tableColumn id="10" name="Място на изпълнение / Place of implementation" dataDxfId="8"/>
    <tableColumn id="11" name="Област на интервенция / _x000a_Category of intervention" dataDxfId="7"/>
    <tableColumn id="12" name="Общ размер на допустимите разходи (в лева) /Total eligible expenditure (in BGN)" dataDxfId="6"/>
    <tableColumn id="13" name="Размер на БФП (в лева) / Amount of the grant (in BGN)" dataDxfId="5"/>
    <tableColumn id="16" name="Размер на съфинансирането от бенефициера (в лева) / Amount of contribution by the beneficiary (in BGN)" dataDxfId="4" dataCellStyle="Normal 4"/>
    <tableColumn id="15" name="Размер на съфинансирането от Съюза (в лева) / Union co-financing (in BGN)" dataDxfId="3">
      <calculatedColumnFormula>M3*P3</calculatedColumnFormula>
    </tableColumn>
    <tableColumn id="14" name="Процент на съфинансиране от Съюза /Union co-financing rate" dataDxfId="2"/>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tabSelected="1" topLeftCell="H7" zoomScale="70" zoomScaleNormal="70" zoomScaleSheetLayoutView="50" workbookViewId="0">
      <selection activeCell="A10" sqref="A10:XFD10"/>
    </sheetView>
  </sheetViews>
  <sheetFormatPr defaultRowHeight="12.75" x14ac:dyDescent="0.2"/>
  <cols>
    <col min="1" max="1" width="20" style="3" customWidth="1"/>
    <col min="2" max="2" width="18.85546875" style="58" customWidth="1"/>
    <col min="3" max="3" width="20" style="59" customWidth="1"/>
    <col min="4" max="4" width="17" style="3" customWidth="1"/>
    <col min="5" max="5" width="14.42578125" style="3" customWidth="1"/>
    <col min="6" max="6" width="16.42578125" style="3" customWidth="1"/>
    <col min="7" max="7" width="19.42578125" style="61" customWidth="1"/>
    <col min="8" max="8" width="86.42578125" style="3" customWidth="1"/>
    <col min="9" max="9" width="19.140625" style="3" customWidth="1"/>
    <col min="10" max="10" width="15.42578125" style="3" customWidth="1"/>
    <col min="11" max="11" width="18" style="3" customWidth="1"/>
    <col min="12" max="12" width="19.85546875" style="59" customWidth="1"/>
    <col min="13" max="13" width="19.5703125" style="59" customWidth="1"/>
    <col min="14" max="14" width="21" style="59" customWidth="1"/>
    <col min="15" max="15" width="19" style="59" customWidth="1"/>
    <col min="16" max="16" width="17.42578125" style="59" customWidth="1"/>
    <col min="17" max="16384" width="9.140625" style="3"/>
  </cols>
  <sheetData>
    <row r="1" spans="1:20" ht="409.5" customHeight="1" x14ac:dyDescent="0.2">
      <c r="A1" s="52" t="s">
        <v>0</v>
      </c>
      <c r="B1" s="52"/>
      <c r="C1" s="52"/>
      <c r="D1" s="52"/>
      <c r="E1" s="52"/>
      <c r="F1" s="52"/>
      <c r="G1" s="52"/>
      <c r="H1" s="52"/>
      <c r="I1" s="52"/>
      <c r="J1" s="52"/>
      <c r="K1" s="52"/>
      <c r="L1" s="52"/>
      <c r="M1" s="52"/>
      <c r="N1" s="52"/>
      <c r="O1" s="52"/>
      <c r="P1" s="52"/>
    </row>
    <row r="2" spans="1:20" s="38" customFormat="1" ht="102" x14ac:dyDescent="0.2">
      <c r="A2" s="34" t="s">
        <v>1</v>
      </c>
      <c r="B2" s="35" t="s">
        <v>2</v>
      </c>
      <c r="C2" s="35" t="s">
        <v>3</v>
      </c>
      <c r="D2" s="35" t="s">
        <v>4</v>
      </c>
      <c r="E2" s="35" t="s">
        <v>9</v>
      </c>
      <c r="F2" s="35" t="s">
        <v>10</v>
      </c>
      <c r="G2" s="36" t="s">
        <v>11</v>
      </c>
      <c r="H2" s="35" t="s">
        <v>5</v>
      </c>
      <c r="I2" s="35" t="s">
        <v>12</v>
      </c>
      <c r="J2" s="35" t="s">
        <v>6</v>
      </c>
      <c r="K2" s="35" t="s">
        <v>14</v>
      </c>
      <c r="L2" s="35" t="s">
        <v>13</v>
      </c>
      <c r="M2" s="35" t="s">
        <v>7</v>
      </c>
      <c r="N2" s="37" t="s">
        <v>8</v>
      </c>
      <c r="O2" s="37" t="s">
        <v>15</v>
      </c>
      <c r="P2" s="37" t="s">
        <v>16</v>
      </c>
    </row>
    <row r="3" spans="1:20" s="38" customFormat="1" ht="165.75" x14ac:dyDescent="0.2">
      <c r="A3" s="40" t="s">
        <v>26</v>
      </c>
      <c r="B3" s="40" t="s">
        <v>27</v>
      </c>
      <c r="C3" s="53">
        <v>114608298</v>
      </c>
      <c r="D3" s="41" t="s">
        <v>29</v>
      </c>
      <c r="E3" s="42">
        <v>43532</v>
      </c>
      <c r="F3" s="43" t="s">
        <v>30</v>
      </c>
      <c r="G3" s="44">
        <f>E3+(F3*31)</f>
        <v>44090</v>
      </c>
      <c r="H3" s="45" t="s">
        <v>31</v>
      </c>
      <c r="I3" s="46" t="s">
        <v>32</v>
      </c>
      <c r="J3" s="41" t="s">
        <v>28</v>
      </c>
      <c r="K3" s="43" t="s">
        <v>24</v>
      </c>
      <c r="L3" s="54">
        <v>387597.3</v>
      </c>
      <c r="M3" s="54">
        <v>348837.57</v>
      </c>
      <c r="N3" s="48">
        <v>387597.3</v>
      </c>
      <c r="O3" s="49">
        <f>M3*P3</f>
        <v>296511.93449999997</v>
      </c>
      <c r="P3" s="50" t="s">
        <v>25</v>
      </c>
    </row>
    <row r="4" spans="1:20" s="38" customFormat="1" ht="140.25" x14ac:dyDescent="0.2">
      <c r="A4" s="40" t="s">
        <v>33</v>
      </c>
      <c r="B4" s="40" t="s">
        <v>34</v>
      </c>
      <c r="C4" s="53">
        <v>114141282</v>
      </c>
      <c r="D4" s="41" t="s">
        <v>35</v>
      </c>
      <c r="E4" s="42">
        <v>43521</v>
      </c>
      <c r="F4" s="43" t="s">
        <v>30</v>
      </c>
      <c r="G4" s="44">
        <f>E4+(F4*31)</f>
        <v>44079</v>
      </c>
      <c r="H4" s="45" t="s">
        <v>37</v>
      </c>
      <c r="I4" s="46" t="s">
        <v>36</v>
      </c>
      <c r="J4" s="41" t="s">
        <v>28</v>
      </c>
      <c r="K4" s="47" t="s">
        <v>24</v>
      </c>
      <c r="L4" s="54">
        <v>121950</v>
      </c>
      <c r="M4" s="54">
        <v>109755</v>
      </c>
      <c r="N4" s="48">
        <v>12195</v>
      </c>
      <c r="O4" s="49">
        <f t="shared" ref="O4:O7" si="0">M4*P4</f>
        <v>93291.75</v>
      </c>
      <c r="P4" s="50" t="s">
        <v>25</v>
      </c>
    </row>
    <row r="5" spans="1:20" s="38" customFormat="1" ht="153" x14ac:dyDescent="0.2">
      <c r="A5" s="40" t="s">
        <v>38</v>
      </c>
      <c r="B5" s="40" t="s">
        <v>39</v>
      </c>
      <c r="C5" s="55" t="s">
        <v>40</v>
      </c>
      <c r="D5" s="41" t="s">
        <v>42</v>
      </c>
      <c r="E5" s="42">
        <v>43530</v>
      </c>
      <c r="F5" s="43" t="s">
        <v>43</v>
      </c>
      <c r="G5" s="44">
        <f>E5+(F5*31)</f>
        <v>43840</v>
      </c>
      <c r="H5" s="45" t="s">
        <v>45</v>
      </c>
      <c r="I5" s="46" t="s">
        <v>44</v>
      </c>
      <c r="J5" s="41" t="s">
        <v>41</v>
      </c>
      <c r="K5" s="41" t="s">
        <v>24</v>
      </c>
      <c r="L5" s="54">
        <v>391078.6</v>
      </c>
      <c r="M5" s="54">
        <v>351970.74</v>
      </c>
      <c r="N5" s="48">
        <v>39107.86</v>
      </c>
      <c r="O5" s="49">
        <f t="shared" si="0"/>
        <v>299175.12899999996</v>
      </c>
      <c r="P5" s="50" t="s">
        <v>25</v>
      </c>
    </row>
    <row r="6" spans="1:20" s="38" customFormat="1" ht="216.75" x14ac:dyDescent="0.2">
      <c r="A6" s="40" t="s">
        <v>46</v>
      </c>
      <c r="B6" s="40" t="s">
        <v>48</v>
      </c>
      <c r="C6" s="55">
        <v>201169012</v>
      </c>
      <c r="D6" s="41" t="s">
        <v>50</v>
      </c>
      <c r="E6" s="42">
        <v>43525</v>
      </c>
      <c r="F6" s="43" t="s">
        <v>22</v>
      </c>
      <c r="G6" s="44">
        <f>E6+(F6*31)</f>
        <v>43897</v>
      </c>
      <c r="H6" s="45" t="s">
        <v>51</v>
      </c>
      <c r="I6" s="46" t="s">
        <v>52</v>
      </c>
      <c r="J6" s="41" t="s">
        <v>49</v>
      </c>
      <c r="K6" s="51" t="s">
        <v>24</v>
      </c>
      <c r="L6" s="54">
        <v>389412</v>
      </c>
      <c r="M6" s="54">
        <v>350470.8</v>
      </c>
      <c r="N6" s="48">
        <v>38941.199999999997</v>
      </c>
      <c r="O6" s="49">
        <f>M6*P6</f>
        <v>297900.18</v>
      </c>
      <c r="P6" s="50" t="s">
        <v>25</v>
      </c>
    </row>
    <row r="7" spans="1:20" ht="114.75" x14ac:dyDescent="0.2">
      <c r="A7" s="41" t="s">
        <v>47</v>
      </c>
      <c r="B7" s="41" t="s">
        <v>53</v>
      </c>
      <c r="C7" s="41" t="s">
        <v>54</v>
      </c>
      <c r="D7" s="41" t="s">
        <v>56</v>
      </c>
      <c r="E7" s="42">
        <v>43530</v>
      </c>
      <c r="F7" s="41" t="s">
        <v>30</v>
      </c>
      <c r="G7" s="44">
        <v>43683</v>
      </c>
      <c r="H7" s="44" t="s">
        <v>57</v>
      </c>
      <c r="I7" s="44" t="s">
        <v>58</v>
      </c>
      <c r="J7" s="44" t="s">
        <v>55</v>
      </c>
      <c r="K7" s="44" t="s">
        <v>17</v>
      </c>
      <c r="L7" s="54">
        <v>221921</v>
      </c>
      <c r="M7" s="54">
        <v>199728.9</v>
      </c>
      <c r="N7" s="54">
        <v>22192.1</v>
      </c>
      <c r="O7" s="49">
        <f t="shared" si="0"/>
        <v>169769.565</v>
      </c>
      <c r="P7" s="50" t="s">
        <v>25</v>
      </c>
      <c r="Q7" s="2"/>
    </row>
    <row r="8" spans="1:20" ht="38.25" x14ac:dyDescent="0.2">
      <c r="A8" s="7"/>
      <c r="B8" s="18"/>
      <c r="C8" s="56"/>
      <c r="D8" s="19"/>
      <c r="E8" s="20"/>
      <c r="F8" s="21"/>
      <c r="G8" s="5" t="s">
        <v>19</v>
      </c>
      <c r="H8" s="6" t="s">
        <v>23</v>
      </c>
      <c r="I8" s="39"/>
      <c r="J8" s="28"/>
      <c r="K8" s="29" t="s">
        <v>18</v>
      </c>
      <c r="L8" s="28"/>
      <c r="M8" s="25"/>
      <c r="N8" s="29"/>
      <c r="O8" s="57"/>
      <c r="P8" s="31"/>
    </row>
    <row r="9" spans="1:20" s="1" customFormat="1" ht="68.25" customHeight="1" x14ac:dyDescent="0.2">
      <c r="A9" s="9"/>
      <c r="B9" s="9"/>
      <c r="C9" s="10"/>
      <c r="D9" s="11"/>
      <c r="E9" s="12"/>
      <c r="F9" s="8"/>
      <c r="G9" s="5" t="s">
        <v>20</v>
      </c>
      <c r="H9" s="6"/>
      <c r="I9" s="7"/>
      <c r="J9" s="11"/>
      <c r="K9" s="13"/>
      <c r="L9" s="14"/>
      <c r="M9" s="14"/>
      <c r="N9" s="15"/>
      <c r="O9" s="16"/>
      <c r="P9" s="22"/>
      <c r="Q9" s="17"/>
      <c r="R9" s="4"/>
      <c r="S9" s="4"/>
      <c r="T9" s="4"/>
    </row>
    <row r="10" spans="1:20" s="1" customFormat="1" ht="68.25" customHeight="1" x14ac:dyDescent="0.2">
      <c r="A10" s="62"/>
      <c r="B10" s="23"/>
      <c r="C10" s="24"/>
      <c r="D10" s="25"/>
      <c r="E10" s="26"/>
      <c r="F10" s="27"/>
      <c r="G10" s="5" t="s">
        <v>21</v>
      </c>
      <c r="H10" s="39"/>
      <c r="I10" s="28"/>
      <c r="J10" s="25"/>
      <c r="K10" s="29"/>
      <c r="L10" s="30"/>
      <c r="M10" s="30"/>
      <c r="N10" s="31"/>
      <c r="O10" s="32"/>
      <c r="P10" s="33"/>
      <c r="Q10" s="17"/>
      <c r="R10" s="4"/>
      <c r="S10" s="4"/>
      <c r="T10" s="4"/>
    </row>
    <row r="11" spans="1:20" x14ac:dyDescent="0.2">
      <c r="A11" s="2"/>
      <c r="C11" s="9"/>
      <c r="D11" s="9"/>
      <c r="E11" s="10"/>
      <c r="F11" s="11"/>
      <c r="G11" s="12"/>
      <c r="H11" s="8"/>
      <c r="I11" s="5"/>
      <c r="J11" s="6"/>
      <c r="K11" s="7"/>
      <c r="L11" s="11"/>
      <c r="M11" s="13"/>
      <c r="N11" s="14"/>
    </row>
    <row r="12" spans="1:20" x14ac:dyDescent="0.2">
      <c r="A12" s="2"/>
      <c r="D12" s="2"/>
      <c r="E12" s="2"/>
      <c r="F12" s="2"/>
      <c r="G12" s="60"/>
      <c r="H12" s="2"/>
      <c r="I12" s="2"/>
      <c r="J12" s="2"/>
      <c r="K12" s="2"/>
    </row>
    <row r="13" spans="1:20" x14ac:dyDescent="0.2">
      <c r="A13" s="2"/>
      <c r="D13" s="2"/>
      <c r="E13" s="2"/>
      <c r="F13" s="2"/>
      <c r="G13" s="60"/>
      <c r="H13" s="2"/>
      <c r="I13" s="2"/>
      <c r="J13" s="2"/>
      <c r="K13" s="2"/>
    </row>
    <row r="14" spans="1:20" x14ac:dyDescent="0.2">
      <c r="A14" s="2"/>
      <c r="D14" s="2"/>
      <c r="E14" s="2"/>
      <c r="F14" s="2"/>
      <c r="G14" s="60"/>
      <c r="H14" s="2"/>
      <c r="I14" s="2"/>
      <c r="J14" s="2"/>
      <c r="K14" s="2"/>
    </row>
  </sheetData>
  <mergeCells count="1">
    <mergeCell ref="A1:P1"/>
  </mergeCells>
  <phoneticPr fontId="19" type="noConversion"/>
  <printOptions horizontalCentered="1"/>
  <pageMargins left="0.11811023622047245" right="0.11811023622047245" top="1.1417322834645669" bottom="0.74803149606299213" header="0.31496062992125984" footer="0.31496062992125984"/>
  <pageSetup paperSize="9" scale="40" orientation="landscape"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IANMSP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 Nenova</dc:creator>
  <cp:lastModifiedBy>User</cp:lastModifiedBy>
  <cp:lastPrinted>2019-04-11T13:31:53Z</cp:lastPrinted>
  <dcterms:created xsi:type="dcterms:W3CDTF">2008-09-17T07:28:51Z</dcterms:created>
  <dcterms:modified xsi:type="dcterms:W3CDTF">2019-04-11T13:33:36Z</dcterms:modified>
</cp:coreProperties>
</file>