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20490" windowHeight="7275"/>
  </bookViews>
  <sheets>
    <sheet name="Sheet1" sheetId="1" r:id="rId1"/>
  </sheets>
  <definedNames>
    <definedName name="_xlnm.Print_Area" localSheetId="0">Sheet1!$A$1:$P$13</definedName>
  </definedNames>
  <calcPr calcId="145621"/>
</workbook>
</file>

<file path=xl/calcChain.xml><?xml version="1.0" encoding="utf-8"?>
<calcChain xmlns="http://schemas.openxmlformats.org/spreadsheetml/2006/main">
  <c r="O7" i="1" l="1"/>
  <c r="O13" i="1"/>
  <c r="O12" i="1"/>
  <c r="O11" i="1"/>
  <c r="O10" i="1"/>
  <c r="O9" i="1"/>
  <c r="O6" i="1"/>
  <c r="O5" i="1"/>
  <c r="N12" i="1" l="1"/>
  <c r="P12" i="1"/>
  <c r="N13" i="1"/>
  <c r="P13" i="1"/>
  <c r="O8" i="1"/>
  <c r="N9" i="1"/>
  <c r="P9" i="1"/>
  <c r="N4" i="1" l="1"/>
  <c r="O4" i="1"/>
  <c r="P4" i="1" s="1"/>
  <c r="N6" i="1"/>
  <c r="P6" i="1"/>
</calcChain>
</file>

<file path=xl/sharedStrings.xml><?xml version="1.0" encoding="utf-8"?>
<sst xmlns="http://schemas.openxmlformats.org/spreadsheetml/2006/main" count="111" uniqueCount="91">
  <si>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</si>
  <si>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</si>
  <si>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</si>
  <si>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</si>
  <si>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</si>
  <si>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</si>
  <si>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</si>
  <si>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</si>
  <si>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</si>
  <si>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</si>
  <si>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</si>
  <si>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</si>
  <si>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</si>
  <si>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</si>
  <si>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</si>
  <si>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</si>
  <si>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</si>
  <si>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097 Инициативи за водено от общностите местно развитие в градски и селски райони</t>
  </si>
  <si>
    <t>18</t>
  </si>
  <si>
    <t>12</t>
  </si>
  <si>
    <t>BG16RFOP002-2.033-0001</t>
  </si>
  <si>
    <t xml:space="preserve">САТЕЛИТ - ТМ - АНТОН СИМЕОНОВ ЕТ </t>
  </si>
  <si>
    <t>60.20 Създаване и излъчване на телевизионни програми</t>
  </si>
  <si>
    <t>16</t>
  </si>
  <si>
    <t>Подобряване на капацитета за растеж на ЕТ САТЕЛИТ ТМ – АНТОН СИМЕОНОВ, чрез внедряване на високотехнологично оборудване за добавяне на нови характеристики и подобряване на качеството на съществуващите услуги.</t>
  </si>
  <si>
    <t>Златоград</t>
  </si>
  <si>
    <t>BG16RFOP002-2.033-0003</t>
  </si>
  <si>
    <t>ЕМТЕКС 05 - АМЕДИЯ ПАШОВА ЕТ</t>
  </si>
  <si>
    <t>120589646</t>
  </si>
  <si>
    <t>14.12 Производство на работно облекло</t>
  </si>
  <si>
    <t>23.11.2020</t>
  </si>
  <si>
    <t xml:space="preserve">ЕТ "Емтекс 05- Амедия Пашова" е дружество, регистрирано през 2009 г. в гр. Златоград, с дългогодишен опит в изработката на работно облекло (специализирани военни, медицински и униформени облекла и работни облекла от тежък и по лек клас като якета, панталони, ризи и др.) с КИД на дейността - 14.12.Предприятието има добър машинен парк и квалифициран персонал за постигане на крайните резултати с успех и качество. Фирмата разполага с необходимата производствена база и добри технологични възможности за изработване на готов продукт. ЕТ "Емтекс 05- Амедия Пашова" инвестира във високи технологии и в постоянно повишаване на квалификацията на персонала, като същевременно се обръща специално внимание на работната атмосфера по време на производството. С настоящото проектно предложение ЕТ "Емтекс 05- Амедия Пашова" се възползва от предоставената възможност да кандидатства за субсидия за закупуване на нови машини, с които ще увеличи и разнообрази произвежданите продукти. С внедряване на новото оборудване ще се постигне повишаване на производствения капацитет на предприятието.
</t>
  </si>
  <si>
    <t>Подобряване на производствения капацитет и увеличаване обема на износа в ЕТ Емтекс 05- Амедия Пашова.</t>
  </si>
  <si>
    <t>гр.Златоград</t>
  </si>
  <si>
    <t>BG16RFOP002-2.033-0007</t>
  </si>
  <si>
    <t>СВОБОДА-97 АД</t>
  </si>
  <si>
    <t>"СВОБОДА- 97" АД е дружество, регистрирано в гр. Златоград, с дългогодишен опит в изработката на работно облекло (специализирани военни, медицински и униформени облекла и работни облекла от тежък и по лек клас като якета, панталони, ризи и др.) с КИД на дейността - 14.12.Предприятието има добър машинен парк и квалифициран персонал за постигане на крайните резултати с успех и качество. Фирмата разполага с необходимата производствена база и добри технологични възможности за изработване на готов продукт. "СВОБОДА- 97" АД инвестира във високи технологии и в постоянно повишаване на квалификацията на персонала, като същевременно се обръща специално внимание на работната атмосфера по време на производството. С настоящото проектно предложение предприятието се възползва от предоставената възможност да кандидатства за субсидия за закупуване на нови машини и специализиран софтуер, с които ще увеличи и разнообрази произвежданите продукти. С внедряване на новото оборудване ще се постигне повишаване на производствения капацитет на предприятието.</t>
  </si>
  <si>
    <t>Подобряване на производствения капацитет и увеличаване обема на износа в "СВОБОДА- 97"АД</t>
  </si>
  <si>
    <t>BG16RFOP002-2.028-0001</t>
  </si>
  <si>
    <t>"ДИ ВЕН" ООД</t>
  </si>
  <si>
    <t>28.22 Производство на подемно-транспортни машини</t>
  </si>
  <si>
    <t>03,06.2019 г.</t>
  </si>
  <si>
    <t>03.06.2020 г.</t>
  </si>
  <si>
    <t>"ДИ ВЕН" ООД  е създадена през 1996 г. в гр. Лом. Основен предмет на дейността  е производството на кари и рампи с код на дейността КИД 2008:28.22. Кандидатът има и разработена собствена конструкция електрокари, които се продават в страната и чужбина. Предвид голямата конкуренция на вътрешния и външния пазар, целта на "ДИ ВЕН" ООД  е да подобри гамата на произвежданите машини и по този начин да привлече нови клиенти не само от страната, но и от чужбина. Стремежът на компанията е да развива продуктовата си гама и да подобрява производствените процеси, така че да отговаря на все по–разнообразните търсения и потребности на националния и международния пазар. Именно оптимизирането на производствените процеси и разширяването на технологичните възможности за производство играят съществена роля за изпълнението на плановете за развитие на предприятието. Оборудване, с което фирмата разполага, не позволява да се достигне желаният производствен капацитет и да се удовлетворят все по-високите изисквания на клиентите, свързани с качеството на произведената продукция. В тази връзка настоящият проект, предвиждащ закупуването на ДМА, се явява необходимата крачка за постигане на поставените от фирмата цели,свързани с внедряването на нови технологии, които ще оптимизират производството  и ще подобрят неговата ресурсната ефективност и ефикасност,  като условие за устойчивото развитие на  фирмата. Настоящата натовареност и изградената клиентска мрежа дават увереност на фирмата в решението за инвестицията, целяща доставка на оборудване от най-висок световен клас, което да допълни вече направените инвестиции и да изведе фирмата на качествено ново стъпало на европейските пазари с цел да се задържат настоящите клиенти и да се  разширят чуждестранните контакти. Като резултат от проекта ще се постигнат по-кратки срокове за изпълнение на поръчките и много по-високо качество на продуктите си с максимална ефективност на разходите, създаване на потенциал за експорт и повишаване на капацитета.</t>
  </si>
  <si>
    <t>Повишаване конкурентоспособността, подобряване на капацитета и експортния потенциал на "ДИ ВЕН" ООД чрез придобиване на високоспециализирани дълготрайни материални активи.</t>
  </si>
  <si>
    <t>гр. ЛОМ</t>
  </si>
  <si>
    <t>BG16RFOP002-2.020-0003</t>
  </si>
  <si>
    <t>ЗАРЯ - 2000 ЕАД</t>
  </si>
  <si>
    <t>10.71 Производство на хляб, хлебни и пресни сладкарски изделия</t>
  </si>
  <si>
    <t>15</t>
  </si>
  <si>
    <t>"Заря-2000" ЕАД е регистрирано през 2000г. със седалище и адрес на управление в гр. Септевмри, бул. "България" 202 и е специализирано в производството на хляб и хлебни изделия с код на икономическа дейност 10.71 съгласно КИД2008. Дружеството е лидер на местния пазар в областта на хлебните и тестени изделия и разполага със собствена производствена база в гр. Септември, област Пазараджик, както и добре развита търговска мрежа.
В изпълнение на проект "Подобряване на производствения капацитет на "ЗАРЯ 2000" ЕАД" ще бъдат постигнати следните преки резултати:
- Закупено, доставено и въведено в експлоатация модерно и високотехнологично линия производствено оборудване;
- Вътрешна норма на възвръщаемост: над 11%.
- Нарастване на производителността: 52,6 %.
- Изменение на средните генерирани приходи от износ вследствие на инвестицията по проекта : 12,9 %.
- Повишаване на ефективността на производствените разходи : 4,36 %</t>
  </si>
  <si>
    <t>Подобряване на производствения капацитет на "ЗАРЯ-2000" ЕАД</t>
  </si>
  <si>
    <t>гр.Септември</t>
  </si>
  <si>
    <t>30.08.2020 г.</t>
  </si>
  <si>
    <t>BG16RFOP002-2.020-0004</t>
  </si>
  <si>
    <t xml:space="preserve">ПРЕМИЕРА - 257 ООД </t>
  </si>
  <si>
    <t>10.72 Производство на сухари, бисквити и сухи сладкарски изделия</t>
  </si>
  <si>
    <t>28.05.2019 г.</t>
  </si>
  <si>
    <t>Подобряване на производствения капацитет в „Премиера-257“ ООД”</t>
  </si>
  <si>
    <t>гр.Велинград</t>
  </si>
  <si>
    <t xml:space="preserve">Основна дейност на фирмата е производство на сладкарски  изделия.Производството се осъществява в началото в  помещения под наем. На 01.07.1996   г. е регистрирана ПРЕМИЕРА-257 ООД
От 2001 производството се извършва в собствена производствена база.
 Основните продукти на ПРЕМИЕРА-257 ООД са меденка ЛЮБИМКА, орехови хапки ТРИМ, курабии ТРИМ, млечен шприц ТРИМ, какаови лапички ТРИМ, бели курабии с бадем ТРИМ, соленки ТРИМ.
Основните етапи в производствения процес на ПРЕМИЕРА-257 ООД са:
ДОЗИРАНЕ НА СУРОВИНИ - ЗАМЕСВАНЕ – ОФОРМЯНЕ (ръчен труд) – ИЗПИЧАНЕ – ТУНКВАНЕ - СЛЕПВАНЕ (ръчен труд) – ПАКЕТИРАНЕ (ръчен труд).
Фирмата е оборудвана преди всичко с универсални машини за сладкарската промишленост: шприц, фурни, ламинатори, тестомесачки и др.  </t>
  </si>
  <si>
    <t>BG16RFOP002-2.020-0007</t>
  </si>
  <si>
    <t>ДЕЙЗИ МЕБЕЛ ООД</t>
  </si>
  <si>
    <t>Подобряване на производствения капацитет в Дейзи Мебел ООД</t>
  </si>
  <si>
    <t>31.09 Производство на други мебели</t>
  </si>
  <si>
    <t>Дейзи Мебел ООД е създадено през 2004 г. Основната дейност на дружеството е производство и търговия на мебели. Продукцията на фирмата се реализира както на националния така и на международния пазар. Основните продукти произвеждани от фирмата са мебели от масив и ПДЧ. Продуктите на фирмата са сертифицирани по БДС. Към момента дружеството има потенциален пазар за реализация на по-голям обем продукция, но недостатъчния производствен капацитет не му позволява да удовлетворява пазарните обеми и разнообразие от продукти. Липсата на определени специализирани машини и оборудване, както и недостатъчно технологично ниво на настоящото оборудване са едни от причините, поради които дружеството не може да осигури по-голямо количество продукция, за да задоволи търсенето на своите клиенти. През 2018 дружеството преструктурира своята дейност,  като към момента в него работят 29 служители.  Чрез реализирането на проекта се предвижда увеличение на персонала и повишаване на конкурентоспособността, с оглед на закупуването и внедряването на високотехнологично оборудване.</t>
  </si>
  <si>
    <t>BG16RFOP002-2.013-0012</t>
  </si>
  <si>
    <t>ВЕНЕРА КЛАСИК ООД</t>
  </si>
  <si>
    <t>Внедряване на интелигентна система за кроене</t>
  </si>
  <si>
    <t>Марица</t>
  </si>
  <si>
    <t>14.19 Производство на друго облекло и допълнения за облекло</t>
  </si>
  <si>
    <t>31.05.2019 г.</t>
  </si>
  <si>
    <t>Проектното предложение изцяло съответства на целта на процедурата, а именно повишаване конкурентноспособността на местната икономика на територията на МИГ - Община Марица чрез повишаване производителността и експортния потенциал, постигане на пазарна устойчивост при условията на силно динамична икономическа и конкурентна пазарна среда с цел подобряване на производствените процеси. Общата цел на проекта е насочена към подобряване на конкурентоспособност на „Венера Класик” ООД чрез повишаване на производствения капацитет и засилване на експортния потенциал.  С настоящото проектно предложение Венера Класик ООД си поставя за цел:
1. Подобряване на производствените процеси, което да доведе до увеличен обем на произведената продукция, подобрено качество на рязане и като следствие - устойчиви пазарни позиции.
2. Внедряване на нови технологии за подобряване на ресурсната ефективност и ефикасност в производствения процес, което да доведе до намаляване на количеството на използваните в производството плат и като следствие да се намалят разходите за суровини и материали.
Инвестицията в съвременно високо технологично оборудване, предвидено за закупуване по проекта, е насочена към постигане на специфичните цели, които от своя страна водят до постигане на общата цел на проекта и са в синхрон с целите на процедурата.
Чрез реализацията на проекта, респективно постигане на заложените цели „Венера Класик” ООД ще подобри конкурентоспособността си и ще си осигури стабилно пазарно присъствие при най-адекватното съотношение между  разходи и ползи.</t>
  </si>
  <si>
    <t>31.05.2020 г.</t>
  </si>
  <si>
    <t>BG16RFOP002-2.031-0004</t>
  </si>
  <si>
    <t>ДОНИ СТАЙЛ ЕООД</t>
  </si>
  <si>
    <t>14.13 Производство на горно облекло, без работно</t>
  </si>
  <si>
    <t>31.05.2019г.</t>
  </si>
  <si>
    <t>Фирма „ДОНИ СТАЙЛ“ ЕООД е основана през 2009 година със седалище град Дряново, ул."Шипка"№ 148. Основна част от дейноста на дружеството е изработка на трикотажни облекла за български и европейски марки. Фирмата има и собствена търговска марка "ДИМОНА". Фирмата залага на вискокото качество на произвежданите изделия, точност и коректност при работа с клиенти и успява да превърне марката в предпочитана на българския и европейския пазар. Фирмата работи с големи италиански марки като Dukati, Lamborghini, Mazerati и др. и продукцията ѝ се пласира в страната и чужбина чрез утвърдена дистрибуторска мрежа, собствени складове и магазини. Предприятието има добър машинен парк и квалифициран персонал за постигане на крайните резултати с успех и качество. „ДОНИ СТАЙЛ“ ЕООД инвестира във високи технологии и в постоянно повишаване на квалификацията на персонала, като същевременно се обръща специално внимание на работната атмосфера по време на производството. 
 С настоящото проектно предложение "ДОНИ СТАЙЛ" ЕООД се възползва от предоставената възможност да кандидатства за
субсидия за закупуване на нови машини, с които ще увеличи и разнообрази произвежданите продукти. С внедряване на новото
оборудване ще се постигне повишаване на производствения капацитет на предприятието.</t>
  </si>
  <si>
    <t>Подобряване производствения капацитет на "ДОНИ СТАЙЛ" ЕООД.</t>
  </si>
  <si>
    <t>гр.Дряново</t>
  </si>
  <si>
    <t>BG16RFOP002-2.031-0006</t>
  </si>
  <si>
    <t>ЕЛИТ-СТИЛ ЕООД</t>
  </si>
  <si>
    <t>14.14 Производство на долно облекло</t>
  </si>
  <si>
    <t>03.06.2019г.</t>
  </si>
  <si>
    <t>Настоящото проектно предложение е насочено  към повишаване на производствения капацитет и засилване на експортния потенциал  на „ЕЛИТ СТИЛ” ЕООД , респективно гарантиране на устойчивата му конкурентоспособност. За изпълнението на заложените цели и резултати са предвидени дейности за подкрепа за общи производствени инвестиции за подобряване на производствения капацитет за растеж чрез ефективното и ефикасно използване на факторите на производство и информация и публичност на проекта. За постигане на максимално добри резултати, водещо при избора на дейностите са идентифицираните проблеми и потребности на Eлит Стил ЕООД, както и целите на настоящата процедура. Дейностите са подбрани така, че да гарантират постигането на целите, резултатите и индикаторите, заложени в проекта, респективно да допринесат за постигане на целите на процедурата за безвъзмездна финансова помощ - BG16RFOP002-2.031 „Подобряване производствения капацитет в МСП на територията на МИГ "Дряново - Трявна - в сърцето на Балкана". Към момента дружеството има потенциален пазар за реализация на по-голям обем продукция, но недостатъчния производствен капацитет не му позволява да удовлетворява пазарните обеми и разнообразие от продукти.  Недостига на машини и оборудване, както и недостатъчно високо технологично ниво на  настоящото оборудване  са едни от причините,  поради които дружеството не може да задоволи търсенето на своите клиенти.  
В следствие на реализиране на проекта ще бъдат  закупени машини и оборудване, като и CAD система, внедряването, на които ще доведе до постигане на следните резултати:
- повишаване на производствения капацитет на дружеството;
- нарастване на производителността;
- повишаване на ефективността от производствените разходи;
- нарастване на приходите от износ;
- добавяне на нови характеристики и подобряване на съществуващи продукти и разнообразяване на асортимента от продукти;
- подобряване на ресурсната ефективност и ефикасност в производствения процес.</t>
  </si>
  <si>
    <t>Подобряване производствения капацитет в Елит Стил ЕООД</t>
  </si>
  <si>
    <t>гр.Трявна</t>
  </si>
  <si>
    <t>30.11.2020г</t>
  </si>
  <si>
    <t>03.06.2020г.</t>
  </si>
  <si>
    <t>Досегашната дейност на САТЕЛИТ ТМ (повече от 15 години) е свързана с доставка на интернет и телевизия до крайни клиенти, посредством традиционния тип мрежи – хибридна мрежа с оптични и коаксиални кабели за ТВ и медни кабели (усукана двойка) до крайния потребител за интернет. Този тип мрежи вече изчерпва своя потенциал, от гледна точка на постоянно растящите нужди на потребителите от по-висока скорост и надежност на комуникацията. 
Проектното предложение ще осигури разширяване на капацитета на Сателит-ТМ посредством инвестиции във високотехнологично оборудване, което ще подобри качеството и надеждността на предлаганите услуги и паралелно с това ще осигури разнообразяване на дейността с предлагане на нови услуги, като по този начин се отговори на нарастващите нужди на населението в региона за осигуряване на високоскоростен и надежден Интернет и цифрова телевизия, вкл.  и до най-малките населени места.
Акцент в предложението е поставен и върху ресурсната ефективност на компанията, каквато ще бъде осигурена, посредством изграждането на  нискоенергоемка инфраструктура за достъп от следващо поколение / PON – Passive Optic Network / .
Планираното ново оборудване за пренос на цифрова телевизия / CATV/DTV / ще осигури възможност от една страна да се разшири капацитета на предлаганата услуга, а от друга да подобри и разнообрази услугата в контекста на осигуряване на достъп до цифрова телевизия.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</si>
</sst>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m/yyyy"/>
    <numFmt numFmtId="165" formatCode="#,##0.00\ _л_в"/>
    <numFmt numFmtId="166" formatCode="d\.m\.yyyy\ &quot;г.&quot;;@"/>
    <numFmt numFmtId="167" formatCode="#,##0.00\ &quot;лв.&quot;"/>
  </numFmts>
  <fonts count="29"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sz val="10"/>
      <color indexed="8"/>
      <name val="Arial"/>
      <family val="2"/>
      <charset val="204"/>
    </font>
    <font>
      <b/>
      <sz val="12"/>
      <color indexed="8"/>
      <name val="Arial"/>
      <family val="2"/>
      <charset val="204"/>
    </font>
    <font>
      <sz val="10"/>
      <color theme="1"/>
      <name val="Arial"/>
      <family val="2"/>
      <charset val="204"/>
    </font>
    <font>
      <sz val="10"/>
      <color rgb="FF000000"/>
      <name val="Arial"/>
      <family val="2"/>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46">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 fillId="0" borderId="0" xfId="0" applyFont="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Border="1" applyAlignment="1">
      <alignment horizontal="center" vertical="center"/>
    </xf>
    <xf numFmtId="0" fontId="24" fillId="0" borderId="10"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22" fillId="0" borderId="11" xfId="0" applyFont="1" applyFill="1" applyBorder="1" applyAlignment="1">
      <alignment horizontal="center" vertical="center" wrapText="1"/>
    </xf>
    <xf numFmtId="0" fontId="1" fillId="0" borderId="11" xfId="0"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49" fontId="1" fillId="0" borderId="11" xfId="0" applyNumberFormat="1" applyFont="1" applyFill="1" applyBorder="1" applyAlignment="1" applyProtection="1">
      <alignment horizontal="center" vertical="center" wrapText="1"/>
    </xf>
    <xf numFmtId="49" fontId="1" fillId="0" borderId="11" xfId="46"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wrapText="1"/>
    </xf>
    <xf numFmtId="14" fontId="1" fillId="0" borderId="11" xfId="38" applyNumberFormat="1" applyFont="1" applyFill="1" applyBorder="1" applyAlignment="1">
      <alignment horizontal="center" vertical="center" wrapText="1"/>
    </xf>
    <xf numFmtId="49" fontId="1" fillId="0" borderId="11" xfId="46" applyNumberFormat="1" applyFont="1" applyFill="1" applyBorder="1" applyAlignment="1" applyProtection="1">
      <alignment horizontal="center" vertical="center" wrapText="1"/>
    </xf>
    <xf numFmtId="0" fontId="1" fillId="0" borderId="11" xfId="0" applyFont="1" applyFill="1" applyBorder="1" applyAlignment="1">
      <alignment horizontal="center" vertical="center"/>
    </xf>
    <xf numFmtId="167" fontId="1" fillId="0" borderId="11" xfId="37" applyNumberFormat="1" applyFont="1" applyFill="1" applyBorder="1" applyAlignment="1" applyProtection="1">
      <alignment horizontal="right" vertical="center" wrapText="1"/>
    </xf>
    <xf numFmtId="167" fontId="1" fillId="0" borderId="11" xfId="38" applyNumberFormat="1" applyFont="1" applyFill="1" applyBorder="1" applyAlignment="1" applyProtection="1">
      <alignment horizontal="right" vertical="center" wrapText="1"/>
    </xf>
    <xf numFmtId="49" fontId="1" fillId="0" borderId="11" xfId="0" applyNumberFormat="1" applyFont="1" applyFill="1" applyBorder="1" applyAlignment="1">
      <alignment horizontal="center" vertical="center" wrapText="1"/>
    </xf>
    <xf numFmtId="49" fontId="28" fillId="0" borderId="11" xfId="39" applyNumberFormat="1" applyFont="1" applyFill="1" applyBorder="1" applyAlignment="1" applyProtection="1">
      <alignment horizontal="center" vertical="center" wrapText="1"/>
    </xf>
    <xf numFmtId="0" fontId="1" fillId="0" borderId="11" xfId="46" applyNumberFormat="1" applyFont="1" applyFill="1" applyBorder="1" applyAlignment="1" applyProtection="1">
      <alignment horizontal="center" vertical="center"/>
    </xf>
    <xf numFmtId="0" fontId="25" fillId="0" borderId="11" xfId="0" applyNumberFormat="1" applyFont="1" applyFill="1" applyBorder="1" applyAlignment="1" applyProtection="1">
      <alignment horizontal="center" vertical="center" wrapText="1"/>
    </xf>
    <xf numFmtId="166" fontId="25" fillId="0" borderId="11" xfId="38" applyNumberFormat="1" applyFont="1" applyFill="1" applyBorder="1" applyAlignment="1">
      <alignment horizontal="center" vertical="center" wrapText="1"/>
    </xf>
    <xf numFmtId="49" fontId="28" fillId="0" borderId="11" xfId="45" applyNumberFormat="1" applyFont="1" applyFill="1" applyBorder="1" applyAlignment="1" applyProtection="1">
      <alignment horizontal="center" vertical="center" wrapText="1"/>
    </xf>
    <xf numFmtId="164" fontId="25" fillId="0" borderId="11" xfId="0" applyNumberFormat="1" applyFont="1" applyFill="1" applyBorder="1" applyAlignment="1">
      <alignment horizontal="center" vertical="center" wrapText="1"/>
    </xf>
    <xf numFmtId="0" fontId="25" fillId="0" borderId="11" xfId="0" applyFont="1" applyFill="1" applyBorder="1" applyAlignment="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11" xfId="46" applyNumberFormat="1" applyFont="1" applyFill="1" applyBorder="1" applyAlignment="1" applyProtection="1">
      <alignment horizontal="center" vertical="center" wrapText="1"/>
    </xf>
    <xf numFmtId="0" fontId="25" fillId="24" borderId="11" xfId="0" applyFont="1" applyFill="1" applyBorder="1" applyAlignment="1">
      <alignment horizontal="center" vertical="center" wrapText="1"/>
    </xf>
    <xf numFmtId="167" fontId="1" fillId="0" borderId="11" xfId="37" applyNumberFormat="1" applyFont="1" applyFill="1" applyBorder="1" applyAlignment="1" applyProtection="1">
      <alignment horizontal="center" vertical="center" wrapText="1"/>
    </xf>
    <xf numFmtId="167" fontId="1" fillId="0" borderId="11" xfId="37" applyNumberFormat="1" applyFont="1" applyFill="1" applyBorder="1" applyAlignment="1" applyProtection="1">
      <alignment horizontal="center" vertical="center"/>
    </xf>
    <xf numFmtId="167" fontId="27" fillId="0" borderId="11" xfId="38" applyNumberFormat="1" applyFont="1" applyFill="1" applyBorder="1" applyAlignment="1" applyProtection="1">
      <alignment horizontal="center" vertical="center" wrapText="1"/>
    </xf>
    <xf numFmtId="167" fontId="28" fillId="0" borderId="11" xfId="0" applyNumberFormat="1" applyFont="1" applyFill="1" applyBorder="1" applyAlignment="1" applyProtection="1">
      <alignment vertical="center" wrapText="1"/>
    </xf>
    <xf numFmtId="165" fontId="1" fillId="0" borderId="11" xfId="37" applyNumberFormat="1" applyFont="1" applyFill="1" applyBorder="1" applyAlignment="1" applyProtection="1">
      <alignment horizontal="center" vertical="center"/>
    </xf>
    <xf numFmtId="4" fontId="27" fillId="0" borderId="11" xfId="38" applyNumberFormat="1" applyFont="1" applyFill="1" applyBorder="1" applyAlignment="1" applyProtection="1">
      <alignment horizontal="center" vertical="center" wrapText="1"/>
    </xf>
    <xf numFmtId="0" fontId="25" fillId="0" borderId="0" xfId="0" applyFont="1" applyFill="1" applyAlignment="1">
      <alignment horizontal="center" vertical="center" wrapText="1"/>
    </xf>
    <xf numFmtId="14" fontId="25" fillId="0" borderId="11" xfId="0" applyNumberFormat="1"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7"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Verdana"/>
        <scheme val="none"/>
      </font>
      <numFmt numFmtId="165"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5"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4"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6"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P13" totalsRowShown="0" headerRowDxfId="20" dataDxfId="18" headerRowBorderDxfId="19" tableBorderDxfId="17" totalsRowBorderDxfId="16">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calculatedColumnFormula>E4+(F4*31)</calculatedColumnFormula>
    </tableColumn>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calculatedColumnFormula>L4-M4</calculatedColumnFormula>
    </tableColumn>
    <tableColumn id="15" name="Размер на съфинансирането от Съюза (в лева) / Union co-financing (in BGN)" dataDxfId="1">
      <calculatedColumnFormula>Table1[[#This Row],[Размер на БФП (в лева) / Amount of the grant (in BGN)]]*0.85</calculatedColumnFormula>
    </tableColumn>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8"/>
  <sheetViews>
    <sheetView tabSelected="1" view="pageBreakPreview" topLeftCell="E2" zoomScale="85" zoomScaleNormal="70" zoomScaleSheetLayoutView="85" workbookViewId="0">
      <pane ySplit="2" topLeftCell="A4" activePane="bottomLeft" state="frozen"/>
      <selection activeCell="A2" sqref="A2"/>
      <selection pane="bottomLeft" activeCell="M4" sqref="M4:M49"/>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10"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7" ht="253.5" customHeight="1" x14ac:dyDescent="0.2">
      <c r="A1" s="44" t="s">
        <v>16</v>
      </c>
      <c r="B1" s="45"/>
      <c r="C1" s="45"/>
      <c r="D1" s="45"/>
      <c r="E1" s="45"/>
      <c r="F1" s="45"/>
      <c r="G1" s="45"/>
      <c r="H1" s="45"/>
      <c r="I1" s="45"/>
      <c r="J1" s="45"/>
      <c r="K1" s="45"/>
      <c r="L1" s="45"/>
      <c r="M1" s="45"/>
      <c r="N1" s="45"/>
      <c r="O1" s="45"/>
      <c r="P1" s="45"/>
    </row>
    <row r="2" spans="1:17" ht="187.5" customHeight="1" x14ac:dyDescent="0.2">
      <c r="A2" s="44" t="s">
        <v>16</v>
      </c>
      <c r="B2" s="45"/>
      <c r="C2" s="45"/>
      <c r="D2" s="45"/>
      <c r="E2" s="45"/>
      <c r="F2" s="45"/>
      <c r="G2" s="45"/>
      <c r="H2" s="45"/>
      <c r="I2" s="45"/>
      <c r="J2" s="45"/>
      <c r="K2" s="45"/>
      <c r="L2" s="45"/>
      <c r="M2" s="45"/>
      <c r="N2" s="45"/>
      <c r="O2" s="45"/>
      <c r="P2" s="45"/>
    </row>
    <row r="3" spans="1:17" s="8" customFormat="1" ht="73.5" customHeight="1" x14ac:dyDescent="0.2">
      <c r="A3" s="14" t="s">
        <v>0</v>
      </c>
      <c r="B3" s="6" t="s">
        <v>1</v>
      </c>
      <c r="C3" s="6" t="s">
        <v>2</v>
      </c>
      <c r="D3" s="6" t="s">
        <v>3</v>
      </c>
      <c r="E3" s="6" t="s">
        <v>8</v>
      </c>
      <c r="F3" s="12" t="s">
        <v>9</v>
      </c>
      <c r="G3" s="9" t="s">
        <v>10</v>
      </c>
      <c r="H3" s="6" t="s">
        <v>4</v>
      </c>
      <c r="I3" s="6" t="s">
        <v>11</v>
      </c>
      <c r="J3" s="6" t="s">
        <v>5</v>
      </c>
      <c r="K3" s="6" t="s">
        <v>13</v>
      </c>
      <c r="L3" s="6" t="s">
        <v>12</v>
      </c>
      <c r="M3" s="6" t="s">
        <v>6</v>
      </c>
      <c r="N3" s="7" t="s">
        <v>7</v>
      </c>
      <c r="O3" s="7" t="s">
        <v>14</v>
      </c>
      <c r="P3" s="7" t="s">
        <v>15</v>
      </c>
    </row>
    <row r="4" spans="1:17" s="8" customFormat="1" ht="344.25" x14ac:dyDescent="0.2">
      <c r="A4" s="26" t="s">
        <v>20</v>
      </c>
      <c r="B4" s="26" t="s">
        <v>21</v>
      </c>
      <c r="C4" s="27">
        <v>830144480</v>
      </c>
      <c r="D4" s="28" t="s">
        <v>22</v>
      </c>
      <c r="E4" s="29">
        <v>43608</v>
      </c>
      <c r="F4" s="30" t="s">
        <v>23</v>
      </c>
      <c r="G4" s="43">
        <v>44097</v>
      </c>
      <c r="H4" s="32" t="s">
        <v>90</v>
      </c>
      <c r="I4" s="33" t="s">
        <v>24</v>
      </c>
      <c r="J4" s="34" t="s">
        <v>25</v>
      </c>
      <c r="K4" s="35" t="s">
        <v>17</v>
      </c>
      <c r="L4" s="37">
        <v>357400</v>
      </c>
      <c r="M4" s="37">
        <v>321660</v>
      </c>
      <c r="N4" s="38">
        <f>L4-M4</f>
        <v>35740</v>
      </c>
      <c r="O4" s="39">
        <f>Table1[[#This Row],[Размер на БФП (в лева) / Amount of the grant (in BGN)]]*0.85</f>
        <v>273411</v>
      </c>
      <c r="P4" s="16">
        <f>Table1[[#This Row],[Размер на съфинансирането от Съюза (в лева) / Union co-financing (in BGN)]]/Table1[[#This Row],[Размер на БФП (в лева) / Amount of the grant (in BGN)]]</f>
        <v>0.85</v>
      </c>
    </row>
    <row r="5" spans="1:17" s="8" customFormat="1" ht="280.5" x14ac:dyDescent="0.2">
      <c r="A5" s="17" t="s">
        <v>26</v>
      </c>
      <c r="B5" s="17" t="s">
        <v>27</v>
      </c>
      <c r="C5" s="18" t="s">
        <v>28</v>
      </c>
      <c r="D5" s="19" t="s">
        <v>29</v>
      </c>
      <c r="E5" s="20">
        <v>43608</v>
      </c>
      <c r="F5" s="22">
        <v>18</v>
      </c>
      <c r="G5" s="25" t="s">
        <v>30</v>
      </c>
      <c r="H5" s="15" t="s">
        <v>31</v>
      </c>
      <c r="I5" s="17" t="s">
        <v>32</v>
      </c>
      <c r="J5" s="21" t="s">
        <v>25</v>
      </c>
      <c r="K5" s="15" t="s">
        <v>17</v>
      </c>
      <c r="L5" s="23">
        <v>258527</v>
      </c>
      <c r="M5" s="23">
        <v>232674.3</v>
      </c>
      <c r="N5" s="24">
        <v>25852.7</v>
      </c>
      <c r="O5" s="39">
        <f>Table1[[#This Row],[Размер на БФП (в лева) / Amount of the grant (in BGN)]]*0.85</f>
        <v>197773.155</v>
      </c>
      <c r="P5" s="16">
        <v>0.85</v>
      </c>
    </row>
    <row r="6" spans="1:17" s="8" customFormat="1" ht="267.75" x14ac:dyDescent="0.2">
      <c r="A6" s="26" t="s">
        <v>34</v>
      </c>
      <c r="B6" s="26" t="s">
        <v>35</v>
      </c>
      <c r="C6" s="27">
        <v>120004181</v>
      </c>
      <c r="D6" s="28" t="s">
        <v>29</v>
      </c>
      <c r="E6" s="29">
        <v>43608</v>
      </c>
      <c r="F6" s="30" t="s">
        <v>18</v>
      </c>
      <c r="G6" s="31" t="s">
        <v>30</v>
      </c>
      <c r="H6" s="32" t="s">
        <v>36</v>
      </c>
      <c r="I6" s="33" t="s">
        <v>37</v>
      </c>
      <c r="J6" s="34" t="s">
        <v>33</v>
      </c>
      <c r="K6" s="35" t="s">
        <v>17</v>
      </c>
      <c r="L6" s="37">
        <v>229565</v>
      </c>
      <c r="M6" s="40">
        <v>206608.5</v>
      </c>
      <c r="N6" s="41">
        <f>L6-M6</f>
        <v>22956.5</v>
      </c>
      <c r="O6" s="39">
        <f>Table1[[#This Row],[Размер на БФП (в лева) / Amount of the grant (in BGN)]]*0.85</f>
        <v>175617.22500000001</v>
      </c>
      <c r="P6" s="16">
        <f>Table1[[#This Row],[Размер на съфинансирането от Съюза (в лева) / Union co-financing (in BGN)]]/Table1[[#This Row],[Размер на БФП (в лева) / Amount of the grant (in BGN)]]</f>
        <v>0.85</v>
      </c>
    </row>
    <row r="7" spans="1:17" s="8" customFormat="1" ht="409.5" x14ac:dyDescent="0.2">
      <c r="A7" s="26" t="s">
        <v>38</v>
      </c>
      <c r="B7" s="26" t="s">
        <v>39</v>
      </c>
      <c r="C7" s="27">
        <v>111006653</v>
      </c>
      <c r="D7" s="28" t="s">
        <v>40</v>
      </c>
      <c r="E7" s="29" t="s">
        <v>41</v>
      </c>
      <c r="F7" s="30" t="s">
        <v>19</v>
      </c>
      <c r="G7" s="31" t="s">
        <v>42</v>
      </c>
      <c r="H7" s="32" t="s">
        <v>43</v>
      </c>
      <c r="I7" s="33" t="s">
        <v>44</v>
      </c>
      <c r="J7" s="34" t="s">
        <v>45</v>
      </c>
      <c r="K7" s="35" t="s">
        <v>17</v>
      </c>
      <c r="L7" s="37">
        <v>390240.29</v>
      </c>
      <c r="M7" s="37">
        <v>351216.26</v>
      </c>
      <c r="N7" s="38">
        <v>39024.02999999997</v>
      </c>
      <c r="O7" s="39">
        <f>Table1[[#This Row],[Размер на БФП (в лева) / Amount of the grant (in BGN)]]*0.85</f>
        <v>298533.821</v>
      </c>
      <c r="P7" s="16">
        <v>0.85</v>
      </c>
    </row>
    <row r="8" spans="1:17" s="8" customFormat="1" ht="242.25" x14ac:dyDescent="0.2">
      <c r="A8" s="26" t="s">
        <v>46</v>
      </c>
      <c r="B8" s="26" t="s">
        <v>47</v>
      </c>
      <c r="C8" s="27">
        <v>112517483</v>
      </c>
      <c r="D8" s="28" t="s">
        <v>48</v>
      </c>
      <c r="E8" s="29">
        <v>43615</v>
      </c>
      <c r="F8" s="30" t="s">
        <v>49</v>
      </c>
      <c r="G8" s="31" t="s">
        <v>53</v>
      </c>
      <c r="H8" s="32" t="s">
        <v>50</v>
      </c>
      <c r="I8" s="33" t="s">
        <v>51</v>
      </c>
      <c r="J8" s="34" t="s">
        <v>52</v>
      </c>
      <c r="K8" s="35" t="s">
        <v>17</v>
      </c>
      <c r="L8" s="36">
        <v>314138.5</v>
      </c>
      <c r="M8" s="37">
        <v>282410.51</v>
      </c>
      <c r="N8" s="38">
        <v>31727.99</v>
      </c>
      <c r="O8" s="39">
        <f>Table1[[#This Row],[Размер на БФП (в лева) / Amount of the grant (in BGN)]]*0.85</f>
        <v>240048.93350000001</v>
      </c>
      <c r="P8" s="16">
        <v>0.85</v>
      </c>
    </row>
    <row r="9" spans="1:17" s="8" customFormat="1" ht="229.5" x14ac:dyDescent="0.2">
      <c r="A9" s="26" t="s">
        <v>54</v>
      </c>
      <c r="B9" s="26" t="s">
        <v>55</v>
      </c>
      <c r="C9" s="27">
        <v>112037178</v>
      </c>
      <c r="D9" s="28" t="s">
        <v>56</v>
      </c>
      <c r="E9" s="29" t="s">
        <v>57</v>
      </c>
      <c r="F9" s="30" t="s">
        <v>19</v>
      </c>
      <c r="G9" s="31">
        <v>43979</v>
      </c>
      <c r="H9" s="32" t="s">
        <v>60</v>
      </c>
      <c r="I9" s="33" t="s">
        <v>58</v>
      </c>
      <c r="J9" s="34" t="s">
        <v>59</v>
      </c>
      <c r="K9" s="35" t="s">
        <v>17</v>
      </c>
      <c r="L9" s="36">
        <v>200000</v>
      </c>
      <c r="M9" s="37">
        <v>180000</v>
      </c>
      <c r="N9" s="38">
        <f>L9-M9</f>
        <v>20000</v>
      </c>
      <c r="O9" s="39">
        <f>Table1[[#This Row],[Размер на БФП (в лева) / Amount of the grant (in BGN)]]*0.85</f>
        <v>153000</v>
      </c>
      <c r="P9" s="16">
        <f>Table1[[#This Row],[Размер на съфинансирането от Съюза (в лева) / Union co-financing (in BGN)]]/Table1[[#This Row],[Размер на БФП (в лева) / Amount of the grant (in BGN)]]</f>
        <v>0.85</v>
      </c>
    </row>
    <row r="10" spans="1:17" s="42" customFormat="1" ht="255" x14ac:dyDescent="0.2">
      <c r="A10" s="26" t="s">
        <v>61</v>
      </c>
      <c r="B10" s="26" t="s">
        <v>62</v>
      </c>
      <c r="C10" s="27">
        <v>112609273</v>
      </c>
      <c r="D10" s="28" t="s">
        <v>64</v>
      </c>
      <c r="E10" s="29" t="s">
        <v>57</v>
      </c>
      <c r="F10" s="30" t="s">
        <v>19</v>
      </c>
      <c r="G10" s="31">
        <v>43979</v>
      </c>
      <c r="H10" s="32" t="s">
        <v>65</v>
      </c>
      <c r="I10" s="33" t="s">
        <v>63</v>
      </c>
      <c r="J10" s="34" t="s">
        <v>59</v>
      </c>
      <c r="K10" s="35" t="s">
        <v>17</v>
      </c>
      <c r="L10" s="37">
        <v>333991.09999999998</v>
      </c>
      <c r="M10" s="37">
        <v>300591.99</v>
      </c>
      <c r="N10" s="38">
        <v>33399.11</v>
      </c>
      <c r="O10" s="39">
        <f>Table1[[#This Row],[Размер на БФП (в лева) / Amount of the grant (in BGN)]]*0.85</f>
        <v>255503.19149999999</v>
      </c>
      <c r="P10" s="16">
        <v>0.85</v>
      </c>
    </row>
    <row r="11" spans="1:17" s="42" customFormat="1" ht="408" x14ac:dyDescent="0.2">
      <c r="A11" s="26" t="s">
        <v>66</v>
      </c>
      <c r="B11" s="26" t="s">
        <v>67</v>
      </c>
      <c r="C11" s="27">
        <v>115605255</v>
      </c>
      <c r="D11" s="28" t="s">
        <v>70</v>
      </c>
      <c r="E11" s="29" t="s">
        <v>71</v>
      </c>
      <c r="F11" s="30" t="s">
        <v>19</v>
      </c>
      <c r="G11" s="31" t="s">
        <v>73</v>
      </c>
      <c r="H11" s="32" t="s">
        <v>72</v>
      </c>
      <c r="I11" s="33" t="s">
        <v>68</v>
      </c>
      <c r="J11" s="34" t="s">
        <v>69</v>
      </c>
      <c r="K11" s="35" t="s">
        <v>17</v>
      </c>
      <c r="L11" s="37">
        <v>228811</v>
      </c>
      <c r="M11" s="37">
        <v>160167.70000000001</v>
      </c>
      <c r="N11" s="38">
        <v>68643.3</v>
      </c>
      <c r="O11" s="39">
        <f>Table1[[#This Row],[Размер на БФП (в лева) / Amount of the grant (in BGN)]]*0.85</f>
        <v>136142.54500000001</v>
      </c>
      <c r="P11" s="16">
        <v>0.85</v>
      </c>
    </row>
    <row r="12" spans="1:17" s="42" customFormat="1" ht="286.5" customHeight="1" x14ac:dyDescent="0.2">
      <c r="A12" s="26" t="s">
        <v>74</v>
      </c>
      <c r="B12" s="26" t="s">
        <v>75</v>
      </c>
      <c r="C12" s="27">
        <v>200978580</v>
      </c>
      <c r="D12" s="28" t="s">
        <v>76</v>
      </c>
      <c r="E12" s="29" t="s">
        <v>77</v>
      </c>
      <c r="F12" s="30" t="s">
        <v>18</v>
      </c>
      <c r="G12" s="31" t="s">
        <v>88</v>
      </c>
      <c r="H12" s="32" t="s">
        <v>78</v>
      </c>
      <c r="I12" s="33" t="s">
        <v>79</v>
      </c>
      <c r="J12" s="34" t="s">
        <v>80</v>
      </c>
      <c r="K12" s="35" t="s">
        <v>17</v>
      </c>
      <c r="L12" s="37">
        <v>254452</v>
      </c>
      <c r="M12" s="37">
        <v>198701.58</v>
      </c>
      <c r="N12" s="38">
        <f>L12-M12</f>
        <v>55750.420000000013</v>
      </c>
      <c r="O12" s="39">
        <f>Table1[[#This Row],[Размер на БФП (в лева) / Amount of the grant (in BGN)]]*0.85</f>
        <v>168896.34299999999</v>
      </c>
      <c r="P12" s="16">
        <f>Table1[[#This Row],[Размер на съфинансирането от Съюза (в лева) / Union co-financing (in BGN)]]/Table1[[#This Row],[Размер на БФП (в лева) / Amount of the grant (in BGN)]]</f>
        <v>0.85</v>
      </c>
    </row>
    <row r="13" spans="1:17" s="42" customFormat="1" ht="409.5" customHeight="1" x14ac:dyDescent="0.2">
      <c r="A13" s="26" t="s">
        <v>81</v>
      </c>
      <c r="B13" s="26" t="s">
        <v>82</v>
      </c>
      <c r="C13" s="27">
        <v>107055299</v>
      </c>
      <c r="D13" s="28" t="s">
        <v>83</v>
      </c>
      <c r="E13" s="29" t="s">
        <v>84</v>
      </c>
      <c r="F13" s="30" t="s">
        <v>19</v>
      </c>
      <c r="G13" s="31" t="s">
        <v>89</v>
      </c>
      <c r="H13" s="32" t="s">
        <v>85</v>
      </c>
      <c r="I13" s="33" t="s">
        <v>86</v>
      </c>
      <c r="J13" s="34" t="s">
        <v>87</v>
      </c>
      <c r="K13" s="35" t="s">
        <v>17</v>
      </c>
      <c r="L13" s="37">
        <v>389991</v>
      </c>
      <c r="M13" s="37">
        <v>350991.9</v>
      </c>
      <c r="N13" s="38">
        <f>L13-M13</f>
        <v>38999.099999999977</v>
      </c>
      <c r="O13" s="39">
        <f>Table1[[#This Row],[Размер на БФП (в лева) / Amount of the grant (in BGN)]]*0.85</f>
        <v>298343.11499999999</v>
      </c>
      <c r="P13" s="16">
        <f>Table1[[#This Row],[Размер на съфинансирането от Съюза (в лева) / Union co-financing (in BGN)]]/Table1[[#This Row],[Размер на БФП (в лева) / Amount of the grant (in BGN)]]</f>
        <v>0.84999999999999987</v>
      </c>
    </row>
    <row r="14" spans="1:17" x14ac:dyDescent="0.2">
      <c r="A14" s="11"/>
      <c r="D14" s="11"/>
      <c r="E14" s="11"/>
      <c r="F14" s="11"/>
      <c r="G14" s="13"/>
      <c r="H14" s="11"/>
      <c r="I14" s="11"/>
      <c r="J14" s="11"/>
      <c r="K14" s="5"/>
      <c r="Q14" s="11"/>
    </row>
    <row r="15" spans="1:17" x14ac:dyDescent="0.2">
      <c r="A15" s="11"/>
      <c r="D15" s="11"/>
      <c r="E15" s="11"/>
      <c r="F15" s="11"/>
      <c r="I15" s="11"/>
      <c r="J15" s="11"/>
      <c r="K15" s="5"/>
      <c r="Q15" s="11"/>
    </row>
    <row r="16" spans="1:17" x14ac:dyDescent="0.2">
      <c r="A16" s="11"/>
      <c r="D16" s="11"/>
      <c r="E16" s="11"/>
      <c r="F16" s="11"/>
      <c r="I16" s="11"/>
      <c r="J16" s="11"/>
      <c r="K16" s="5"/>
      <c r="Q16" s="11"/>
    </row>
    <row r="17" spans="9:17" x14ac:dyDescent="0.2">
      <c r="I17" s="11"/>
      <c r="J17" s="11"/>
      <c r="K17" s="5"/>
      <c r="Q17" s="11"/>
    </row>
    <row r="18" spans="9:17" x14ac:dyDescent="0.2">
      <c r="I18" s="11"/>
      <c r="J18" s="11"/>
      <c r="K18" s="5"/>
      <c r="Q18" s="11"/>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MEET</cp:lastModifiedBy>
  <cp:lastPrinted>2019-06-05T14:00:00Z</cp:lastPrinted>
  <dcterms:created xsi:type="dcterms:W3CDTF">2008-09-17T07:28:51Z</dcterms:created>
  <dcterms:modified xsi:type="dcterms:W3CDTF">2019-06-05T14:02:49Z</dcterms:modified>
</cp:coreProperties>
</file>