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80" windowWidth="12315" windowHeight="7680"/>
  </bookViews>
  <sheets>
    <sheet name="Sheet1" sheetId="1" r:id="rId1"/>
    <sheet name="Sheet2" sheetId="2" r:id="rId2"/>
    <sheet name="Sheet3" sheetId="3" r:id="rId3"/>
  </sheets>
  <definedNames>
    <definedName name="_xlnm._FilterDatabase" localSheetId="2" hidden="1">Sheet3!$B$117:$C$117</definedName>
    <definedName name="_xlnm.Print_Area" localSheetId="0">Sheet1!$A$1:$P$156</definedName>
  </definedNames>
  <calcPr calcId="145621"/>
</workbook>
</file>

<file path=xl/calcChain.xml><?xml version="1.0" encoding="utf-8"?>
<calcChain xmlns="http://schemas.openxmlformats.org/spreadsheetml/2006/main">
  <c r="N156" i="1" l="1"/>
  <c r="O156" i="1"/>
  <c r="P156" i="1" s="1"/>
  <c r="N154" i="1"/>
  <c r="O154" i="1"/>
  <c r="P154" i="1" s="1"/>
  <c r="N151" i="1"/>
  <c r="N152" i="1"/>
  <c r="N153" i="1"/>
  <c r="N155" i="1"/>
  <c r="O151" i="1"/>
  <c r="P151" i="1" s="1"/>
  <c r="O152" i="1"/>
  <c r="P152" i="1" s="1"/>
  <c r="O153" i="1"/>
  <c r="P153" i="1" s="1"/>
  <c r="O155" i="1"/>
  <c r="P155" i="1" s="1"/>
  <c r="N149" i="1"/>
  <c r="N150" i="1"/>
  <c r="O149" i="1"/>
  <c r="P149" i="1" s="1"/>
  <c r="O150" i="1"/>
  <c r="P150" i="1" s="1"/>
  <c r="N143" i="1"/>
  <c r="N144" i="1"/>
  <c r="N145" i="1"/>
  <c r="O143" i="1"/>
  <c r="P143" i="1" s="1"/>
  <c r="O144" i="1"/>
  <c r="P144" i="1" s="1"/>
  <c r="O145" i="1"/>
  <c r="P145" i="1" s="1"/>
  <c r="N146" i="1"/>
  <c r="N147" i="1"/>
  <c r="N148" i="1"/>
  <c r="O146" i="1"/>
  <c r="P146" i="1" s="1"/>
  <c r="O147" i="1"/>
  <c r="P147" i="1" s="1"/>
  <c r="O148" i="1"/>
  <c r="P148" i="1" s="1"/>
  <c r="N44" i="1" l="1"/>
  <c r="O44" i="1"/>
  <c r="P44" i="1" s="1"/>
  <c r="N127" i="1" l="1"/>
  <c r="N128" i="1"/>
  <c r="N129" i="1"/>
  <c r="N130" i="1"/>
  <c r="N131" i="1"/>
  <c r="N132" i="1"/>
  <c r="N133" i="1"/>
  <c r="N134" i="1"/>
  <c r="N135" i="1"/>
  <c r="O127" i="1"/>
  <c r="P127" i="1" s="1"/>
  <c r="O128" i="1"/>
  <c r="O129" i="1"/>
  <c r="P129" i="1" s="1"/>
  <c r="O130" i="1"/>
  <c r="P130" i="1" s="1"/>
  <c r="O131" i="1"/>
  <c r="P131" i="1" s="1"/>
  <c r="O132" i="1"/>
  <c r="P132" i="1" s="1"/>
  <c r="O133" i="1"/>
  <c r="P133" i="1" s="1"/>
  <c r="O134" i="1"/>
  <c r="P134" i="1" s="1"/>
  <c r="O135" i="1"/>
  <c r="P135" i="1" s="1"/>
  <c r="P128" i="1"/>
  <c r="N125" i="1"/>
  <c r="N126" i="1"/>
  <c r="O125" i="1"/>
  <c r="P125" i="1" s="1"/>
  <c r="O126" i="1"/>
  <c r="P126" i="1" s="1"/>
  <c r="N136" i="1"/>
  <c r="N137" i="1"/>
  <c r="O136" i="1"/>
  <c r="P136" i="1" s="1"/>
  <c r="O137" i="1"/>
  <c r="P137" i="1" s="1"/>
  <c r="N138" i="1"/>
  <c r="N139" i="1"/>
  <c r="O138" i="1"/>
  <c r="P138" i="1" s="1"/>
  <c r="O139" i="1"/>
  <c r="P139" i="1" s="1"/>
  <c r="N140" i="1"/>
  <c r="N141" i="1"/>
  <c r="O140" i="1"/>
  <c r="P140" i="1" s="1"/>
  <c r="O141" i="1"/>
  <c r="P141" i="1" s="1"/>
  <c r="N142" i="1"/>
  <c r="O142" i="1"/>
  <c r="P142" i="1" s="1"/>
  <c r="A117" i="2" l="1"/>
  <c r="N12" i="1" l="1"/>
  <c r="N78" i="1"/>
  <c r="N73" i="1"/>
  <c r="N74" i="1"/>
  <c r="N75" i="1"/>
  <c r="N76" i="1"/>
  <c r="N79" i="1"/>
  <c r="N80" i="1"/>
  <c r="N96" i="1"/>
  <c r="N100" i="1"/>
  <c r="N102" i="1"/>
  <c r="N103" i="1"/>
  <c r="N104" i="1"/>
  <c r="N107" i="1"/>
  <c r="O78" i="1"/>
  <c r="P78" i="1" s="1"/>
  <c r="O73" i="1"/>
  <c r="O74" i="1"/>
  <c r="P74" i="1" s="1"/>
  <c r="O75" i="1"/>
  <c r="P75" i="1" s="1"/>
  <c r="O76" i="1"/>
  <c r="P76" i="1" s="1"/>
  <c r="O79" i="1"/>
  <c r="P79" i="1" s="1"/>
  <c r="O80" i="1"/>
  <c r="P80" i="1" s="1"/>
  <c r="O96" i="1"/>
  <c r="P96" i="1" s="1"/>
  <c r="O100" i="1"/>
  <c r="P100" i="1" s="1"/>
  <c r="O102" i="1"/>
  <c r="P102" i="1" s="1"/>
  <c r="O103" i="1"/>
  <c r="P103" i="1" s="1"/>
  <c r="O104" i="1"/>
  <c r="P104" i="1" s="1"/>
  <c r="O107" i="1"/>
  <c r="P107" i="1" s="1"/>
  <c r="P73" i="1"/>
  <c r="N108" i="1"/>
  <c r="N109" i="1"/>
  <c r="N110" i="1"/>
  <c r="N111" i="1"/>
  <c r="N114" i="1"/>
  <c r="N115" i="1"/>
  <c r="N116" i="1"/>
  <c r="N119" i="1"/>
  <c r="N81" i="1"/>
  <c r="N99" i="1"/>
  <c r="N83" i="1"/>
  <c r="N85" i="1"/>
  <c r="N87" i="1"/>
  <c r="O108" i="1"/>
  <c r="P108" i="1" s="1"/>
  <c r="O109" i="1"/>
  <c r="P109" i="1" s="1"/>
  <c r="O110" i="1"/>
  <c r="P110" i="1" s="1"/>
  <c r="O111" i="1"/>
  <c r="P111" i="1" s="1"/>
  <c r="O114" i="1"/>
  <c r="P114" i="1" s="1"/>
  <c r="O115" i="1"/>
  <c r="O116" i="1"/>
  <c r="P116" i="1" s="1"/>
  <c r="O119" i="1"/>
  <c r="P119" i="1" s="1"/>
  <c r="O81" i="1"/>
  <c r="P81" i="1" s="1"/>
  <c r="O99" i="1"/>
  <c r="P99" i="1" s="1"/>
  <c r="O83" i="1"/>
  <c r="P83" i="1" s="1"/>
  <c r="O85" i="1"/>
  <c r="P85" i="1" s="1"/>
  <c r="O87" i="1"/>
  <c r="P87" i="1" s="1"/>
  <c r="P115" i="1"/>
  <c r="N106" i="1"/>
  <c r="N90" i="1"/>
  <c r="N91" i="1"/>
  <c r="N117" i="1"/>
  <c r="N118" i="1"/>
  <c r="N92" i="1"/>
  <c r="N93" i="1"/>
  <c r="N94" i="1"/>
  <c r="N95" i="1"/>
  <c r="N97" i="1"/>
  <c r="N98" i="1"/>
  <c r="N101" i="1"/>
  <c r="N82" i="1"/>
  <c r="O106" i="1"/>
  <c r="P106" i="1" s="1"/>
  <c r="O90" i="1"/>
  <c r="O91" i="1"/>
  <c r="P91" i="1" s="1"/>
  <c r="O117" i="1"/>
  <c r="P117" i="1" s="1"/>
  <c r="O118" i="1"/>
  <c r="P118" i="1" s="1"/>
  <c r="O92" i="1"/>
  <c r="P92" i="1" s="1"/>
  <c r="O93" i="1"/>
  <c r="P93" i="1" s="1"/>
  <c r="O94" i="1"/>
  <c r="P94" i="1" s="1"/>
  <c r="O95" i="1"/>
  <c r="P95" i="1" s="1"/>
  <c r="O97" i="1"/>
  <c r="P97" i="1" s="1"/>
  <c r="O98" i="1"/>
  <c r="P98" i="1" s="1"/>
  <c r="O101" i="1"/>
  <c r="P101" i="1" s="1"/>
  <c r="O82" i="1"/>
  <c r="P82" i="1" s="1"/>
  <c r="P90" i="1"/>
  <c r="N123" i="1"/>
  <c r="O123" i="1"/>
  <c r="P123" i="1" s="1"/>
  <c r="N69" i="1"/>
  <c r="N70" i="1"/>
  <c r="N71" i="1"/>
  <c r="O69" i="1"/>
  <c r="P69" i="1" s="1"/>
  <c r="O70" i="1"/>
  <c r="P70" i="1" s="1"/>
  <c r="O71" i="1"/>
  <c r="P71" i="1" s="1"/>
  <c r="N72" i="1"/>
  <c r="N84" i="1"/>
  <c r="N86" i="1"/>
  <c r="O72" i="1"/>
  <c r="P72" i="1" s="1"/>
  <c r="O84" i="1"/>
  <c r="P84" i="1" s="1"/>
  <c r="O86" i="1"/>
  <c r="P86" i="1" s="1"/>
  <c r="N105" i="1"/>
  <c r="N88" i="1"/>
  <c r="N89" i="1"/>
  <c r="O105" i="1"/>
  <c r="P105" i="1" s="1"/>
  <c r="O88" i="1"/>
  <c r="P88" i="1" s="1"/>
  <c r="O89" i="1"/>
  <c r="P89" i="1" s="1"/>
  <c r="N112" i="1"/>
  <c r="N113" i="1"/>
  <c r="N120" i="1"/>
  <c r="O112" i="1"/>
  <c r="P112" i="1" s="1"/>
  <c r="O113" i="1"/>
  <c r="P113" i="1" s="1"/>
  <c r="O120" i="1"/>
  <c r="P120" i="1" s="1"/>
  <c r="N67" i="1"/>
  <c r="N77" i="1"/>
  <c r="N121" i="1"/>
  <c r="N122" i="1"/>
  <c r="N124" i="1"/>
  <c r="O67" i="1"/>
  <c r="P67" i="1" s="1"/>
  <c r="O77" i="1"/>
  <c r="P77" i="1" s="1"/>
  <c r="O121" i="1"/>
  <c r="P121" i="1" s="1"/>
  <c r="O122" i="1"/>
  <c r="P122" i="1" s="1"/>
  <c r="O124" i="1"/>
  <c r="P124" i="1" s="1"/>
  <c r="N60" i="1" l="1"/>
  <c r="N53" i="1"/>
  <c r="N63" i="1"/>
  <c r="N64" i="1"/>
  <c r="N65" i="1"/>
  <c r="N54" i="1"/>
  <c r="N55" i="1"/>
  <c r="O60" i="1"/>
  <c r="P60" i="1" s="1"/>
  <c r="O53" i="1"/>
  <c r="P53" i="1" s="1"/>
  <c r="O63" i="1"/>
  <c r="P63" i="1" s="1"/>
  <c r="O64" i="1"/>
  <c r="P64" i="1" s="1"/>
  <c r="O65" i="1"/>
  <c r="P65" i="1" s="1"/>
  <c r="O54" i="1"/>
  <c r="P54" i="1" s="1"/>
  <c r="O55" i="1"/>
  <c r="P55" i="1" s="1"/>
  <c r="N56" i="1"/>
  <c r="N68" i="1"/>
  <c r="N58" i="1"/>
  <c r="O56" i="1"/>
  <c r="P56" i="1" s="1"/>
  <c r="O68" i="1"/>
  <c r="P68" i="1" s="1"/>
  <c r="O58" i="1"/>
  <c r="P58" i="1" s="1"/>
  <c r="N38" i="1" l="1"/>
  <c r="N57" i="1"/>
  <c r="N51" i="1"/>
  <c r="O38" i="1"/>
  <c r="P38" i="1" s="1"/>
  <c r="O57" i="1"/>
  <c r="P57" i="1" s="1"/>
  <c r="O51" i="1"/>
  <c r="P51" i="1" s="1"/>
  <c r="N52" i="1"/>
  <c r="N59" i="1"/>
  <c r="N61" i="1"/>
  <c r="O52" i="1"/>
  <c r="P52" i="1" s="1"/>
  <c r="O59" i="1"/>
  <c r="P59" i="1" s="1"/>
  <c r="O61" i="1"/>
  <c r="P61" i="1" s="1"/>
  <c r="N33" i="1" l="1"/>
  <c r="N39" i="1"/>
  <c r="N41" i="1"/>
  <c r="N42" i="1"/>
  <c r="N45" i="1"/>
  <c r="N49" i="1"/>
  <c r="N40" i="1"/>
  <c r="N43" i="1"/>
  <c r="O33" i="1"/>
  <c r="O39" i="1"/>
  <c r="P39" i="1" s="1"/>
  <c r="O41" i="1"/>
  <c r="P41" i="1" s="1"/>
  <c r="O42" i="1"/>
  <c r="P42" i="1" s="1"/>
  <c r="O45" i="1"/>
  <c r="P45" i="1" s="1"/>
  <c r="O49" i="1"/>
  <c r="P49" i="1" s="1"/>
  <c r="O40" i="1"/>
  <c r="P40" i="1" s="1"/>
  <c r="O43" i="1"/>
  <c r="P43" i="1" s="1"/>
  <c r="P33" i="1"/>
  <c r="N19" i="1" l="1"/>
  <c r="N20" i="1"/>
  <c r="N23" i="1"/>
  <c r="O19" i="1"/>
  <c r="P19" i="1" s="1"/>
  <c r="O20" i="1"/>
  <c r="P20" i="1" s="1"/>
  <c r="O23" i="1"/>
  <c r="P23" i="1" s="1"/>
  <c r="N28" i="1"/>
  <c r="N29" i="1"/>
  <c r="N30" i="1"/>
  <c r="N31" i="1"/>
  <c r="O28" i="1"/>
  <c r="P28" i="1" s="1"/>
  <c r="O29" i="1"/>
  <c r="P29" i="1" s="1"/>
  <c r="O30" i="1"/>
  <c r="P30" i="1" s="1"/>
  <c r="O31" i="1"/>
  <c r="P31" i="1" s="1"/>
  <c r="N34" i="1"/>
  <c r="N35" i="1"/>
  <c r="N36" i="1"/>
  <c r="N32" i="1"/>
  <c r="O34" i="1"/>
  <c r="P34" i="1" s="1"/>
  <c r="O35" i="1"/>
  <c r="P35" i="1" s="1"/>
  <c r="O36" i="1"/>
  <c r="P36" i="1" s="1"/>
  <c r="O32" i="1"/>
  <c r="P32" i="1" s="1"/>
  <c r="N46" i="1"/>
  <c r="N47" i="1"/>
  <c r="N48" i="1"/>
  <c r="N50" i="1"/>
  <c r="O46" i="1"/>
  <c r="P46" i="1" s="1"/>
  <c r="O47" i="1"/>
  <c r="P47" i="1" s="1"/>
  <c r="O48" i="1"/>
  <c r="P48" i="1" s="1"/>
  <c r="O50" i="1"/>
  <c r="P50" i="1" s="1"/>
  <c r="N16" i="1" l="1"/>
  <c r="N17" i="1"/>
  <c r="N14" i="1"/>
  <c r="O16" i="1"/>
  <c r="P16" i="1" s="1"/>
  <c r="O17" i="1"/>
  <c r="P17" i="1" s="1"/>
  <c r="O14" i="1"/>
  <c r="P14" i="1" s="1"/>
  <c r="N18" i="1"/>
  <c r="N27" i="1"/>
  <c r="O18" i="1"/>
  <c r="P18" i="1" s="1"/>
  <c r="O27" i="1"/>
  <c r="P27" i="1" s="1"/>
  <c r="N21" i="1"/>
  <c r="N22" i="1"/>
  <c r="N24" i="1"/>
  <c r="O21" i="1"/>
  <c r="P21" i="1" s="1"/>
  <c r="O22" i="1"/>
  <c r="P22" i="1" s="1"/>
  <c r="O24" i="1"/>
  <c r="P24" i="1" s="1"/>
  <c r="N25" i="1"/>
  <c r="N26" i="1"/>
  <c r="N37" i="1"/>
  <c r="O25" i="1"/>
  <c r="P25" i="1" s="1"/>
  <c r="O26" i="1"/>
  <c r="P26" i="1" s="1"/>
  <c r="O37" i="1"/>
  <c r="P37" i="1" s="1"/>
  <c r="N15" i="1"/>
  <c r="N62" i="1"/>
  <c r="O15" i="1"/>
  <c r="P15" i="1" s="1"/>
  <c r="O62" i="1"/>
  <c r="P62" i="1" s="1"/>
  <c r="N13" i="1"/>
  <c r="O13" i="1"/>
  <c r="P13" i="1" s="1"/>
  <c r="N9" i="1"/>
  <c r="N10" i="1"/>
  <c r="N7" i="1"/>
  <c r="N5" i="1"/>
  <c r="N11" i="1"/>
  <c r="O9" i="1"/>
  <c r="P9" i="1" s="1"/>
  <c r="O10" i="1"/>
  <c r="P10" i="1" s="1"/>
  <c r="O7" i="1"/>
  <c r="P7" i="1" s="1"/>
  <c r="O5" i="1"/>
  <c r="P5" i="1" s="1"/>
  <c r="O11" i="1"/>
  <c r="P11" i="1" s="1"/>
  <c r="N4" i="1"/>
  <c r="N6" i="1"/>
  <c r="O4" i="1"/>
  <c r="P4" i="1" s="1"/>
  <c r="O6" i="1"/>
  <c r="P6" i="1" s="1"/>
  <c r="O12" i="1"/>
  <c r="P12" i="1" s="1"/>
  <c r="N8" i="1"/>
  <c r="O8" i="1"/>
  <c r="P8" i="1" s="1"/>
  <c r="N66" i="1"/>
  <c r="O66" i="1"/>
  <c r="P66" i="1" s="1"/>
</calcChain>
</file>

<file path=xl/sharedStrings.xml><?xml version="1.0" encoding="utf-8"?>
<sst xmlns="http://schemas.openxmlformats.org/spreadsheetml/2006/main" count="1471" uniqueCount="858">
  <si>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</si>
  <si>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</si>
  <si>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</si>
  <si>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</si>
  <si>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</si>
  <si>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</si>
  <si>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</si>
  <si>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</si>
  <si>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</si>
  <si>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</si>
  <si>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</si>
  <si>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</si>
  <si>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</si>
  <si>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</si>
  <si>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</si>
  <si>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18</t>
  </si>
  <si>
    <t>BG16RFOP002-2.024-1388</t>
  </si>
  <si>
    <t>ФИНИШ - ПРИНТ ЕООД</t>
  </si>
  <si>
    <t>BG16RFOP002-2.024-1012</t>
  </si>
  <si>
    <t>ТОТАЛ 18 ООД</t>
  </si>
  <si>
    <t>205337322</t>
  </si>
  <si>
    <t>BG16RFOP002-2.024-1018</t>
  </si>
  <si>
    <t>ВИКИ ИНЖЕНЕРИНГ 17 ЕООД</t>
  </si>
  <si>
    <t>205296996</t>
  </si>
  <si>
    <t>BG16RFOP002-2.024-1043</t>
  </si>
  <si>
    <t>КАРИЛИЯ ДИЗАЙН ЕООД</t>
  </si>
  <si>
    <t>204619863</t>
  </si>
  <si>
    <t>BG16RFOP002-2.024-1082</t>
  </si>
  <si>
    <t>ОРФЕ ХИРОН ЕООД</t>
  </si>
  <si>
    <t>205319712</t>
  </si>
  <si>
    <t>BG16RFOP002-2.024-1300</t>
  </si>
  <si>
    <t>ДИН ИНЖЕНЕРИНГ ГРУП ООД</t>
  </si>
  <si>
    <t>204865879</t>
  </si>
  <si>
    <t>BG16RFOP002-2.024-1501</t>
  </si>
  <si>
    <t>БИЛЕВА ЕООД</t>
  </si>
  <si>
    <t>205400146</t>
  </si>
  <si>
    <t>BG16RFOP002-2.024-2174</t>
  </si>
  <si>
    <t>ЛОАНБО ЕООД</t>
  </si>
  <si>
    <t>204970392</t>
  </si>
  <si>
    <t>BG16RFOP002-2.024-1190</t>
  </si>
  <si>
    <t>РОЕЛ - 94 ООД</t>
  </si>
  <si>
    <t>204843085</t>
  </si>
  <si>
    <t>BG16RFOP002-2.024-0976</t>
  </si>
  <si>
    <t>"Лаборатория за фина механика" - високо прецизен машинен цех</t>
  </si>
  <si>
    <t>ЕФ ЕМ ЕЛ ООД</t>
  </si>
  <si>
    <t>205150358</t>
  </si>
  <si>
    <t>BG16RFOP002-2.024-1451</t>
  </si>
  <si>
    <t>BG16RFOP002-2.024-1542</t>
  </si>
  <si>
    <t>BG16RFOP002-2.024-1633</t>
  </si>
  <si>
    <t>BG16RFOP002-2.024-1289</t>
  </si>
  <si>
    <t>BG16RFOP002-2.024-1727</t>
  </si>
  <si>
    <t>ОПТИКУС ЕООД</t>
  </si>
  <si>
    <t>АМБУЛАТОРИЯ ЗА ГРУПОВА ПРАКТИКА ЗА ПЪРВИЧНА ДЕНТАЛНА ПОМОЩ - ПРЕВАДЕНТ ООД</t>
  </si>
  <si>
    <t>ПИ ДЖИ ПРОЕКТ ООД</t>
  </si>
  <si>
    <t>ТРАНС ПЛАН ЕООД</t>
  </si>
  <si>
    <t>ЗАФИ-ГРУП ЕООД</t>
  </si>
  <si>
    <t>205382403</t>
  </si>
  <si>
    <t>205380640</t>
  </si>
  <si>
    <t>204830892</t>
  </si>
  <si>
    <t>205340140</t>
  </si>
  <si>
    <t>205410651</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</si>
  <si>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</si>
  <si>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Насърчаване на предприемачеството във "Финиш - Принт" ЕООД</t>
  </si>
  <si>
    <t>18.14 Подвързване и подобни дейности, свързани с печатането</t>
  </si>
  <si>
    <t xml:space="preserve">18 </t>
  </si>
  <si>
    <t>30.01.2021</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</si>
  <si>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 С 18.14 Подвързване и подобни дейности, свързани с печатането, свързан с преодоляване на европейските и регионални предизвикателства, а именно: довършителни дейности, свързани с печатната дейност, като биговане и ламиниране на печатни продукти.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създадат необходимите технологични предпоставки за успешно реализиране на пазара на предприемаческата идея посредством реализацията на инвестиции в ДМА
СЦ 3: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4: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</si>
  <si>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гр.Благоевград</t>
  </si>
  <si>
    <t>86.90 Други дейности по хуманно здравеопазване</t>
  </si>
  <si>
    <t xml:space="preserve">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секторите, свързани с преодоляване на европейските и регионални предизвикателства, а именно: Q 86.90. Други дейности по хуманно здравеопазване - предоставяне на услуги по музикотерапия и психодрама, като психотерапевтични методи, на отделни личности или групи с цел благоприятно въздействие върху емоционалното състояние и психическото здраве..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t>
  </si>
  <si>
    <t>Насърчаване на предприемачеството в "ОрфеХирон“ ЕООД</t>
  </si>
  <si>
    <t>гр.Дупница</t>
  </si>
  <si>
    <t>Насърчаване на предприемачеството в хуманното здравеопазване чрез "Билева" ЕООД</t>
  </si>
  <si>
    <t xml:space="preserve">Основната (обща) цел на настоящия проект е:
Да се осигури устойчивото и конкурентоспособно развитие на дружеството посредством реализиране на пазара на предприемаческа идея, попадаща в секторите, свързани с преодоляване на европейските и регионални предизвикателства, а именно: Q 86.22. Дейности на лекари специалисти - Медицински център за доболнична медицинска помощ за предоставяне на здравни консултации, диагностика и лечение на амбулаторни пациенти от лекари с призната специалност, включващ  Акушеро-гинекологичен кабинет и Педиатричен кабинет.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t>
  </si>
  <si>
    <t>86.22 Дейност на лекари специалисти</t>
  </si>
  <si>
    <t>14</t>
  </si>
  <si>
    <t>Създаване и развитие на ново предприятие  в приоритетен сектор  сектор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Фокусът на настоящето проектно предложение по настоящата процедура  за предоставяне на безвъзмездна финансова помощ е в съответствие със специфичната цел на ИП 2.1 от П О2 на ОПИК,  и е насочен към насърчаване на предприемачеството и принос към преодоляване на горепосочените ограничения и пречки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Специфичните цели на проекта са:
 • Реализиране на идеите на предприемача и предлагането на конкурентоспособни услуги в сферата на архитектурата;
• Осигуряване на устойчива заетост на наетите, чрез осигуряване на заетост на 4 лица поне 6 месеца след приключване на проекта, включително интегриране на лице с трайно намалена работоспособност; 
• Подобряване на социалната интеграция и елементите на околната среда постигане на икономическа ефективност от осъществяване на дейността. 
Описаните цели са в съответствие с целите на процедурата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 специфичната цел на Инвестиционен приоритет 2.1. „Достъп до финансиране в подкрепа на предприемачеството” на ОПИК, която се изразява в Насърчаване на предприемачеството и подкрепа за предприятия в ранна фаза на развитие.</t>
  </si>
  <si>
    <t>71.11 Архитектурни дейности</t>
  </si>
  <si>
    <t>Архитектурно студио - развитие на съществуващо предприятие</t>
  </si>
  <si>
    <t>гр.Враца</t>
  </si>
  <si>
    <t>71.12 Инженерни дейности и технически консултации</t>
  </si>
  <si>
    <t>05.02.2021</t>
  </si>
  <si>
    <t>Целта на проектното предложение е да бъде подкрепена една бизнес идея за стартиране на производство на фирма, която е свързана с Инженерни дейности и технически консултации (КИД 71.12) и ще реализира видео презентации на инженерни проекти.
Ще бъде създадено едно ново, работещо производствено предприятие и ще се даде заетост на 5-ма души. С това проектът напълно съответства на основната цел на процедура BG16RFOP002-2.024 „Насърчаване напредприемачеството“ по Оперативна програма „Иновации и конкурентоспособност” -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Основната цел на проекта ще бъде постигната чрез стартирането на дейност за реализиране на пазара на предприемаческата идея, която ще включва наемането на квалифициран персонал от 5 души.
Постигането на целта ще бъде подкрепено от придобиването на работна станция - дълготраен материален актив (1 бр.
работна станция, 3 бр. лаптопи и 1 настолен компютър (компютърна конфигурация), които са пряко необходими за реализиране на пазара на планираните продукти и услуги.
В рамките на проекта ще бъде разработена и интернет страница на компанията.</t>
  </si>
  <si>
    <t>Реализиране на предприемаческа идея в РОЕЛ-94 ООД</t>
  </si>
  <si>
    <t>Реализиране на предприемаческата идея на предприятие "Вики инженеринг 17" ЕООД</t>
  </si>
  <si>
    <t>25.62 Механично обработване на метал</t>
  </si>
  <si>
    <t>12</t>
  </si>
  <si>
    <t>06.08.2020</t>
  </si>
  <si>
    <t>Главната цел на проектното предложение е реализиране на предприемаческата идея за предлагане на пазара на нови по качествени стоки и услуги в областа на строителство, машиностроенето и уредостроене , посредством прилагане на нови технологични решения и пълното автоматзиране на процесите при механична обработка на металите, сплавите им и други материали. Целта е това да се постигне с помоща на:
- назначаване на тудов договор на високо образовани специалисти /конструктор, технолог и др./;
- закупуване на CNC за механична обработка на метали, двуглав циркуляр с CNC управление за разкрояване и ъглонабивна машина c CNC управление; 
- конструиране, внедряване и произвеждане на стоки за пазара в областа на строителство, машиностроенето и уредостроене ; 
- ползване/чрез външно възлагане/на услуги за разработване на технологична документация за продуктите формиращи предприемаческата идея.</t>
  </si>
  <si>
    <t>гр.Шумен</t>
  </si>
  <si>
    <t>88.99 Друга социална работа без настаняване, некласифицирана другаде</t>
  </si>
  <si>
    <t>Общата цел на проекта е повишаване на конкурентоспособността на "ЛОАНБО" ЕООД посредством разработването и пазарната реализация на социално-педагогически услуги по ориентиране и консултиране на деца и техните родители във връзка с подобряване на комуникацията дете-родител и подпомагане пълноценното социално развитие на децата (Услугата/Услугите). Услугите ще обхващат консултации за  установяване на потребностите и очакванията на родителите и изразените заложби на децата; занимания с деца и родители в творческо ателие с обособени кътове за групови занимания; онлайн тестуване, оценка и консултации.
Проектното предложение се явява естествена стъпка в реализирането на стратегията за развитие на дружеството, свързана с разработването на основния продукт на компанията. Това ще бъде иновационен продукт с висока добавена стойност, който ще разширява пазарните възможности на компанията, позиционирайки я като доставчик на знание-интензивни услуги с устойчиви конкурентни предимства.</t>
  </si>
  <si>
    <t>Създаване на условия за устойчиво икономическо развитие на "ЛОАНБО" ЕООД</t>
  </si>
  <si>
    <t>гр.Плевен</t>
  </si>
  <si>
    <t>Развиване и налагане на пазара на фасаден инженеринг</t>
  </si>
  <si>
    <t>Общата цел на настоящото проектно предложение е развитие на стартиращата фирма "Дин Инженеринг Груп" ООД чрез налагане на пазара на иновативни услуги по проектиране на фасади.
За реализирането на общата цел ще допринесе изпълнението на следните специфични цели:
1. Събиране на екип от квалифициран персонал, който ще разработва услугите и ще подпомага тяхната реализация;
2. Закупуване на оборудване и софтуер за стартиране на дейността;
3. Създаване на устойчив бизнес;
4. Изграждане на мрежа от клиенти и партньори; 
5. Развитие на капацитета на дружеството за създаване на нови услуги с висока добавена стойност;
6. Минимизира вредното въздействие на сградите върху околната среда, чрез създаване на проект на фасада;
В резултат от изпълнението на проекта  "Дин Инженеринг Груп" ще развие услугите на фасадния инженеринг. Услугите ще се отличават с високо качество, ще водят до редица ползи за клиентите, като подпомагат реализирането, както на енергийни спестявания, така и за поддръжката на сградите.
Чрез изпълнението на проекта ще изградим екип, с който ще стартираме ефективно и добре организирана компания предлагаща висококачествени услуги. Експертите ни са с дългогодишен опит в архитектурното проектиране, в изграждането на фасади, в работата с облицовки. Така изграденият екип ще бъде в основата на успешната реализация на организацията ни на пазара. Чрез закупуването на CNC машина ще можем да създаваме мостри, които да визуализират по-добре изработваните проекти, а със закупуването на скенер ще подсигурим бързо и много точно 3D заснемане на сградите. Софтуерът за проектиране ще бъде основния ни инструмент за осъществяване на услугите. Инвестицията в посочените активи ще подпомогне дейността ни от гледна точка на технологична обезпеченост. Бизнес моделът към който сме се насочили и чрез който ще успеем да създадем устойчив бизнес, включва създаване на стойност за клиентите базирана на качеството на услугите, висока техническа експертиза и иновативност. Планираме и създаването на контакти с чуждестранни клиенти, чрез което да започнем износ в годините след реализацията на проекта. Въпреки наличието на утвърдени вече проектантски фирми, сме убедени че ще успеем да се наложим на пазара, поради малкия брой организации предлагащи нашите услуги, стратегията, която сме планирали за налагане на пазара и опита ни в сектора.  Приходите от продажби, които планираме да реализираме през първите 3 години са в размер на 433 000 лв. Изпълнението на проекта ще създаде необходимите предпоставки за утвърждаването и бъдещо ни развитие на пазара</t>
  </si>
  <si>
    <t>гр.Ловеч</t>
  </si>
  <si>
    <t>60.20 Създаване и излъчване на телевизионни програми</t>
  </si>
  <si>
    <t>Основна цел на проекта е да се развие предприемаческата идея на Тотал 18 ООД, за създаване и разпространение на тематична онлайн телевизия насочена към литературното изкуство и книгата.
Специфичните цели на проекта са:
- да се обезпечи технологично създаването на аудиовизуално-съдържание и телевизионното излъчване чрез дейности за придобиване на оборудване и софтуер;
- да се обезпечи създаването на телевизионна програма и съдържание с необходимия човешки ресурс чрез назначаване на квалифициран персонал;
- да се реализира на пазара онлайн телевизията на компанията чрез подпомагане с външни услуги.
Проектът има за цел да създаде условия на Тотал 18 ООД да създаде и разпространява на пазара онлайн телевизионна програма насочена към литературното изкуство, книгата, авторството.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Тотал 18 ООД, създаване и стабилност на работни места и постигане на ръст чрез реализиране на пазара на предприемаческата идея за създаване и излъчване на онлайн телевизия.</t>
  </si>
  <si>
    <t>Предприемаческа идея за създаване на телевизионна програма като възможност растеж</t>
  </si>
  <si>
    <t>гр.Банско</t>
  </si>
  <si>
    <t>Успешно начало за ТРАНС ПЛАН ЕООД</t>
  </si>
  <si>
    <t>Проектното предложение цели създаване и развитие на предприятие, чиято основна дейност е ориентирана към предлагане на иновативни инженерни и технически услуги.
Специфичните цели са:
1. Развитие на предлаганата иновативна услуга.
2. Утвърждаване и разширяване на пазарните позиции на фирмата. 
3. Повишаване на конкурентоспособността и иновационния капацитет на дружеството.
Очакваните резултати от реализация на настоящия проект са:
- Устойчиво развитие на предприятието
- Постигане на високи финансови резултати на дружеството
- Постигане на стабилни пазарни позиции
Целите на проектното предложение кореспондират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М71.12 „Инженерни дейности и технически консултации“.
Изпълнението на проекта ще доведе до повишаване на доходите на лица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</si>
  <si>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13</t>
  </si>
  <si>
    <t>1. Общите цели на проектното предложение са:
- Развитие на новосъздаденото предприятие в един от приоритетните сектори на Националната стратегия за насърчаване на малките и средните предприятия 2014-2020 г. свързан с преодоляването на европейски и регионални предизвикателства - С25.62 „Механично обработване на метал“;
- Успешно реализиране на предприемаческата идея в сектор с висока добавена стойност;
- Създаване и развитие на предприятие с висок производствен капацитет и конкурентоспособност;
- Пазарна реализация и устойчиво присъствие на "Еф Ем Ел" ООД, както на територията на област Пазарджик, така и в други области на България.
2. Проектът и включените в него мерки са насочени към постигането на следните специфични цели:
- Инвестиции във високотехнологично и иновативно оборудване и технологии за производството. "Еф Ем Ел" ООД цели да възприеме и адаптира модерни европейски и международни знания и технологии, които ще позволят иницииране на оптимизиран производствен процес при високо качество на продуктите;
- Създаване на ресурсно-ефективно предприятие, разходващо минимално количество суровини за единица продукт, при минимум брак от продукцията. В резултат, дружеството ще осъществява дейността си при оптимални нива на производствените разходи при висока добавена стойност от продукцията; 
- Създаване на ефективен и ефикасен производствен процес;
- Енергийна ефективност, чрез модерно оборудване, използващо минимум енергия;
- Опазване на околната среда чрез ефикасно използване на ресурси, включително мерки за спестяване на енергия;
- Създаване и стабилност на работни места чрез реализиране на предприемаческата идея - позитивно въздействие върху заетостта в дългосрочен план на територията на община Панагюрище, намалявайки нивото на безработица.
Гореизложените цели са в унисон с основните цели и заложените индикатори на процедурата, както и на специфичната цел "Подобряване нивото на оцеляване на МСП, включително чрез насърчаване на предприемачеството" на инвестиционен приоритет 2.1. "Достъп до финансиране в подкрепа на предприемачеството" на ОПИК 2020.</t>
  </si>
  <si>
    <t>гр.Панагюрище</t>
  </si>
  <si>
    <t>Предприемаческа идея в областта на здравеопазването и медицината от ОПТИКУС ЕООД</t>
  </si>
  <si>
    <t>Основна цел на проекта е да се развие предприемаческата идея на Оптикус ЕООД за създаване и развитие на лекарска практика с кабинет за очни болести в гр. Лом.
Специфичните цели на проекта са:
- да се обезпечи работата на лекарска практика за очни болести чрез закупуване на диагностична и специализирана апаратура и необходимите за дейността консумативи;
- да се обезпечи дейността на очния кабинет чрез назначаване на квалифициран персонал от лекари специалисти и медицинска сестра;
- да се реализират на пазара медицинските услуги за преглед, диагностика, консултации и лечение на очни болести на Оптикус ЕООД.
Проектът има за цел да създаде условия на Оптикус ЕООД да реализира предприемаческа идея в областта на хуманната медицина и здравеопазване чрез обособяване на лекарска практика.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Оптикус ЕООД, създаване и стабилност на работни места и постигане на ръст чрез реализиране на пазара на качествени медицински услуги.</t>
  </si>
  <si>
    <t>гр.Лом</t>
  </si>
  <si>
    <t>Трансфер на проектантски услуги по европейските стандарти чрез иновативни технологии</t>
  </si>
  <si>
    <t>Обща цел на проекта: създаване на устойчива дейност по предоставяне на специализирани проектантски и консултантски дейности от Пи Джи Проект ООД, в областта на строителните конструкции по европейските стандарти от системата „Еврокод“. 
Специфични цели:
1. Изграждане на информационна система, която да организира по подходящ начин необходимите параметри за проектиране, дадени в европейските стандарти. Целта е те да бъдат структурирани в компактен и удобен за ползване вид така, че проектантите на Пи Джи Проект да могат да намират бързо нужната информация за конкретния проект. Това включва характеристики на конструктивни материали, стандартни профили, елементи и съединителни средства; собствени тегла и натоварвания, климатични и сеизмични въздействия за територията на България; коефициенти и формули за изчисление; конструктивни изисквания за правилното формообразуване и детайлиране на конструкциите. Тази информация може да бъде обогатявана и допълвана и в самия процес на проектиране. Това ще повиши ефективността на работа на специалистите в Пи Джи Проект в дългосрочен план.
2. Създаване на библиотека от стандартизирани процедури за изчисляване и оразмеряване на строителни конструкции. С нейна помощ трябва да бъдат постигнати едновременно няколко основни цели: 
2.1.  Автоматизиране на изчисленията за специфични видове конструкции, елементи и детайли, които не са обхванати от наличните софтуерни продукти. 
2.2. Намаляване и поетапно елиминиране на грешките в изчисленията, дължащи се на субективния човешки фактор. 
2.3. Унификация на структурата, форматирането, пълнотата и качеството на проекто-сметната документация, изработвана от фирмата, в дългосрочен план.
Библиотеката ще съдържа процедури за изчисляване на специфични елементи и детайли от промишленото проектиране: оразмеряване на стоманобетонни елементи за сложно напрегнато състояние (едновременно действие на срязване, усукване и огъване), отчитане на нелинейните свойства на бетона и армировката, пълзене съсъхване и образуване на пукнатини, изчисляване на детайли на сглобяеми конструкции, предварително напрегнати елементи, възли в стоманени конструкции и др.
3. Внедряване и практическо приложение на информационната система при проектирането на строителни конструкции в промишленото и гражданското строителство със специфични изисквания и повишена сложност. 
4. Иновативна форма на консултантска услуга за предоставяне на експертни знания на проектантски фирми за проектиране на строителни конструкции, чрез осигуряване на абонаментен и контролиран достъп до информационната система.
Реализацията на проекта напълно съответства с Иновационната стратегия за интелигентна специализация (ИСИС), като позволява развитие на нови креативни  технологии в сферата на архитектурата и строителството на сгради.</t>
  </si>
  <si>
    <t>Развитие на ново предприятие "Амбулатория за групова практика за първична дентална помощ- Превадент"</t>
  </si>
  <si>
    <t xml:space="preserve">Основната цел на проектното предложение е: “Пазарна реализация и развитие на предприемаческа дейност за осъществяване на висококачествени дентални услуги в сектор Q86 „Хуманно здравеопазване“ (КИД-2008), свързан с преодоляване на европейски и регионални предизвикателства.”
Тя ще бъде осъществена чрез специфичните цели:  
1.Да се осигури и наеме на трудов договор квалифициран персонал,който да реализира висококачествени дентални услуги, използвайки опитът на екипа и новозакупеното по проекта оборудване.
2.Да се осигури възможност за развитие на предприемаческата идея-дентални услуги чрез инвестиции в необходими за дейността модерни и високоефективни ДМА-операционен дентален микроскоп; комплект дентален стол;периферия; интраорален рентген;апарат за сканиране на фосфорни плаки,панорамен дигитален рентген;
3.Да се постигне конкурентоспособност на предприятието и увеличаване на приходите от предлаганата на пазара предприемаческа идея в сектор Q86 „Хуманно здравеопазване“,да се постигне устойчивост на предприятието и социален и екологичен ефект от предлаганите дентални услуги.
Общата цел,както и специфичните цели са в пълно съответствие с целта на настоящата процедура-BG16RFOP002-2.024 Насърчаване на предприемачеството: “Създаване и развитие на нови предприятия в приоритетни сектори на Националната стратегия за насърчаване на малките и средните предприятия 2014-2020г. и специфични сфери, свързани с преодоляването на европейски и регионални предизвикателства”. Освен това отговарят на специфичната цел на Инвестиционен Приоритет 2.1„Достъп до финансиране в подкрепа на предприемачеството” от Приоритетна ос 2 „Предприемачество и капацитет за растеж на МСП“ на ОП "Иновации и конкурентоспособност 2014-2020".
Целите ще бъдат постигнати чрез наемане на 3 лица квалифициран персонал, 1 от които да бъде с лице с трайно увреждане и осигуряване на всички тях устойчива заетост за минимум 6 месеца след приключване на проекта; инвестиции в ДМА- операционен дентален микроскоп- 1бр., комплект дентален стол-1бр, периферия-1бр; интраорален рентген-1бр.; апарат за сканиране на фосфорни плаки- 1бр., панорамен дигитален рентген-1бр. и визуализиране на проекта. Конкурентоспособност,социален и екологичен ефект ще бъдат постигнати от прилагане на пълните функционалности на закупените по проекта активи от квалифицирания персонал. 
</t>
  </si>
  <si>
    <t>86.23 Дейност на лекари по дентална медицина</t>
  </si>
  <si>
    <t>гр.Монтана</t>
  </si>
  <si>
    <t>Възможност за развитие и устойчивост на "ЗАФИ-ГРУП" ЕООД"</t>
  </si>
  <si>
    <t>В последните години както на вътрешния, така и на външния пазар, се забелязва непрекъснат ръст в производството и употребата на пелети,които са екологично чисти и употребата им води до реални икономически ползи.Проучванията показват,че в страната се генерират около 1 600 000 т. дървесни отпадъци годишно,като една значителна част от тях са от индустриалната преработка на дървесината.В процеса на работата си,дървообработващите предприятия не оползотворяват една част от дървесните отпадъци,а друга се изхвърля в нерегламентирани сметища,които обикновено са до реките и язовирите и представляват риск както за околната среда, така и за човешкото здраве,а те биха могли да бъдат суровина за производство на пелети. Анализите показват, че най-висока икономическа ефективност имат производства, които са в близост до суровината.
Целта на проектното предложение на "ЗАФИ-ГРУП" ЕООД, е в съответствие с целта на процедурата за Насърчаване на предприемачеството и е насочена към създаване ново предприятие "ЗАФИ-ГРУП" ЕООД,което при осигуряване на подкрепа по процедурата,ще се развива в приоритетен сектор,от област,която е с висока добавена стойност и е свързана с преодоляването на европейски и регионални предизвикателства,а именно в сектор С16.29 „Производство на други изделия от дървен материал, производство на изделия от корк, слама и материали за плетене“-производство на пелети от дървесни отпадъци получени след индустриалната преработка на дървесината.
С изпълнението на дейностите в проектното предложение, ще се постигне и решаването на предвидените в проекта очаквани резултати, които се изразяват в постигане на положителен ефект по отношение устойчивостта на ЗАФИ-ГРУП в дългосрочен план, стабилност на работните места и създаване на нови,ръст на производството и увеличение на приходите от продажби. 
Преобладаваща част от действащия бизнес в община Батак,е в сферата на търговията на едро и дребно и стандартните услуги.Една от основните пречки за реализирането на  предприемаческите начинания по отношение на производството,което е слабо развито,са достъпът до финансиране и отрицателната нагласа към риска на традиционните финансови институции.В общината нуждите и проблемите на квалифицираните лица са свързани с ниските доходи,липсата на устойчива заетост,ограничените възможности за работа и стартиране на стопанска дейност.Реализирането на проектното предложение ще допринесе за решаването на нуждите на тези лица,чрез преодоляване на горепосочените ограничения и пречки пред тях и ще бъде стимул за участие в подобни процедури на носителите на перспективни предприемачески идеи. 
Производството на пелети и тяхната реализация, изцяло съвпада и с прилагане йерархията на отпадъците на ЕС, която се фокусира върху повторното оползотворяване и елиминиране на отпадъците. Проектното предложение попада и в Тематични области на ИСИС  с акцент върху безотпадни технологии, технологии и методи за включване на отпадъчни продукти и материали от производства в други производства.</t>
  </si>
  <si>
    <t xml:space="preserve">гр.Батак
</t>
  </si>
  <si>
    <t>16.29 Производство на други изделия от дървен материал; производство на изделия от корк, слама и материали за плетене</t>
  </si>
  <si>
    <t>BG16RFOP002-2.024-2059</t>
  </si>
  <si>
    <t>Е-ДИЗАЙН И ВИЗИЯ ООД</t>
  </si>
  <si>
    <t>205404778</t>
  </si>
  <si>
    <t>74.10 Специализирани дейности в областта на дизайна</t>
  </si>
  <si>
    <t>Дизайн фабрика</t>
  </si>
  <si>
    <t>Общата цел на проекта е да развие българския предприемачески дух и новосъздаденото предприятие Е-Дизайн и Визия ООД в първата фаза от неговия живот, която е най-трудна и рискова, така че да се превърне в една успешна „фабрика“ за дизайни.
Специфичните цели на проекта са:
• да осигури подкрепа на предприятието в началния етап на реализиране на предприемаческите идеи, когато рискът от провал е най-висок, т.е. да му помогне да излезе от т.нар. „долина на смъртта“ и постигне финансова устойчивост;
• да спомогне за реализиране на световния пазар на продукти с висока добавена стойност, които същевременно са достъпни за хора от различни точки на света и имат нулево или минимално вредно въздействие върху околната среда;
• да разкрие и запази 4 нови работни места, от които 1 за лице с трайни увреждания.</t>
  </si>
  <si>
    <t>BG16RFOP002-2.024-1913</t>
  </si>
  <si>
    <t>МЕДИЦИНСКИ ХОЛИСТИЧЕН ЦЕНТЪР  ГАМА – СЛИВЕН     ООД</t>
  </si>
  <si>
    <t xml:space="preserve"> 205388523</t>
  </si>
  <si>
    <t>86.9 Други дейности по хуманно здравеопазване</t>
  </si>
  <si>
    <t>Общата цел на проектното предложение е създаване, развитие, повишаване успеваемостта и постигане на устойчивост на новосъздаденото дружество.
Сецифични цели:
1. Реализиране на пазара на предприемаческата идея.
2. Доставка и внедряване на оборудване за целите на предприемаческата идея.
3. Наемане на специализиран персонал, който успешно да реализира предприемаческата идея.
4. Извършване на проучване, изработване на  анализи, оценки и стратегии за успешната реализация на предприемаческите услуги.
5. Разкриване на устойчиви и качествени работни места и повишаване на общото равнище на заетост в икономиката. 
6.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7. Постигане на екологичен ефект чрез  намаляване на въздействието върху околната среда, чрез повишаване на устойчивостта към натиска върху околната среда и чрез постигане на по-ефективно и отговорно използване на природните ресурси</t>
  </si>
  <si>
    <t>Успешен старт и развитие на Медицински холистичен център в Сливен</t>
  </si>
  <si>
    <t>гр.Сливен</t>
  </si>
  <si>
    <t>BG16RFOP002-2.024-1121</t>
  </si>
  <si>
    <t>BG16RFOP002-2.024-1302</t>
  </si>
  <si>
    <t>BG16RFOP002-2.024-1689</t>
  </si>
  <si>
    <t>BG16RFOP002-2.024-1871</t>
  </si>
  <si>
    <t>BG16RFOP002-2.024-1897</t>
  </si>
  <si>
    <t>BG16RFOP002-2.024-1019</t>
  </si>
  <si>
    <t>BG16RFOP002-2.024-1355</t>
  </si>
  <si>
    <t>BG16RFOP002-2.024-1917</t>
  </si>
  <si>
    <t>ФЮЖЪН МС ООД</t>
  </si>
  <si>
    <t>БЕСТ ГЕО ЕООД</t>
  </si>
  <si>
    <t>ЕСТМЕТ ЕООД</t>
  </si>
  <si>
    <t>АРХ ЕМ СТУДИО ЕООД</t>
  </si>
  <si>
    <t>НЮ МИДИА ЛАЙН EООД</t>
  </si>
  <si>
    <t>МЕДИЦИНСКИ ЦЕНТЪР ДЕА МЕДИКЪЛС ООД</t>
  </si>
  <si>
    <t>П и В ИНЖЕНЕРИНГ ООД</t>
  </si>
  <si>
    <t>ИНОЛУКС ДЖЕЙ ЕООД</t>
  </si>
  <si>
    <t>204732811</t>
  </si>
  <si>
    <t>205335015</t>
  </si>
  <si>
    <t>205395197</t>
  </si>
  <si>
    <t>205356671</t>
  </si>
  <si>
    <t>205360075</t>
  </si>
  <si>
    <t>205325576</t>
  </si>
  <si>
    <t>205246278</t>
  </si>
  <si>
    <t>205391734</t>
  </si>
  <si>
    <t>60.10 Създаване и излъчване на радиопрограми</t>
  </si>
  <si>
    <t>22.29 Производство на други изделия от пластмаси</t>
  </si>
  <si>
    <t>14.13 Производство на горно облекло, без работно</t>
  </si>
  <si>
    <t>Инженерни дейности и технически консултации - предприемачество и растеж.</t>
  </si>
  <si>
    <t>Предприемачество</t>
  </si>
  <si>
    <t>ЕСТЕТИКА ОТ МЕТАЛ</t>
  </si>
  <si>
    <t>Създаване и развитие на архитектурно студио</t>
  </si>
  <si>
    <t>„Споделено знание - Без граници“</t>
  </si>
  <si>
    <t>Подобряване на предприемачеството в сферата на специализираната извънболнична помощ</t>
  </si>
  <si>
    <t>Успешен старт за П и В ИНЖЕНЕРИНГ ООД</t>
  </si>
  <si>
    <t>Насърчаване на предприемачеството в „Инолукс Джей” ЕООД</t>
  </si>
  <si>
    <t>Основна цел на проекта е да се развие предприемаческата идея на Фюжън МС ООД за консултантски и проектантски дейности в сферата на строителното инженерство. 
Специфичните цели на проекта са:
- да се обезпечи в технологичен план проектантската и консултантска дейност, чрез закупуване на хардуер и софтуер за инженеринговия процес;
- да се обезпечи дейността на дружеството с необходимия човешки ресурс чрез назначаване на квалифициран персонал от инженери;
- да се реализират на пазара услугите на Фюжън МС ООД чрез подпомагане с външни услуги.
Проектът има за цел да създаде условия на Фюжън МС ООД да реализира инженерни дейности и технически консултации в проектирането на строителни конструкции .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Фюжън МС ООД, създаване и стабилност на работни места и постигане на ръст чрез реализиране на пазара на предприемаческата идея за  консултантски и проектантски дейности в сферата на строителното инженерство.</t>
  </si>
  <si>
    <t>Общата цел на Проект "Предприемачество" е да реализира нова предприемаческа идея на БЕСТ ГЕО ЕООД от Тематична област "Информатика и ИКТ" по ИСИС - интегрирани геодезически услуги чрез лазерно сканиране, като осигури нови работни места и създаде условия за ръст в предприятието.
Специфичните цели (СЦ) на Проекта са, както следва:
СЦ 1: Реализация на предприемаческата идея на БЕСТ ГЕО ЕООД,
СЦ 2: Придобиване на дълготрайния материални и нематериални активи, необходими за реализацията на предприемаческата идея на БЕСТ ГЕО ЕООД,
СЦ 3: Получаване на услуги за създаване на интернет страница на БЕСТ ГЕО ЕООД.
СЦ 4: Наемане на квалифицирани експерти от БЕСТ ГЕО ЕООД във връзка с реализацията на предприемаческата идея .
СЦ 5: Наем на работни помещения за реализация на предприемаческата идея на БЕСТ ГЕО ЕООД.
СЦ 6: Осигуряване на публичност по Проекта.
Изпълнението на Проекта ще доведе до следните резултати (Р):
Р1: Наемане на 3 бр. квалифициран персонал (вкл. 1 бр. лице с увреждане) 
Р2: Придобиване на 3 бр. ДМА и придобиване на 2 бр. ДНА, 
Р3: Предоставяне на 1 бр. услуги за създаване на интернет страница на кандидата,
Р4: Наем на работни помещения за реализация на Проекта,
Р5: Осигуряване на публичност на Проекта.
Допълнителните резултати от изпълнение на Проекта включват постигнато запазване на заетостта на мин. 3 лица (вкл. 1 лице с увреждане), наети по проекта, достигане на нетните приходи от продажби за периода N - N+2 в размер на 110.22% на заявената БФП по Проекта и достигане на претеглена EBITDA за периода N - N+2 в размер на 24.82% от размера на заявената БФП по Проекта.
Инициирана през 2018 г. предприемаческата идея за предоставяне на интегрирани геодезически услуги чрез лазерно сканиране на обекти и съоръжения и предоставянето на дигитално-базирана геодезическа аналитична информация предстои да бъде реализирана от БЕСТ ГЕО ЕООД на пазара в България и впоследствие в ЕС. Осъществяването на процеса по реализация на предприемаческата идея изисква постигането на специфичните цели, посочени по-горе. За целта Проект "Предприемачество" предвижда изпълнението на две дейности (Д), както следва:
Д1: Реализиране на пазара на предприемаческа идея (дейността ще бъде осъществена чрез наемане на квалифициран персонал и на предприемача, придобиване на ДМА и ДНА, наем на работни помещения и услуги за създаване на интернет страница на кандидата и
Д2: Визуализация на проекта</t>
  </si>
  <si>
    <t>гр.Гоце Делчев</t>
  </si>
  <si>
    <t>Основната цел на проекта е постигане на устойчивост и стабилност в новосъздаденото дружеството.
Специфичните цели на проекта са:
1. Реализиране на пазара на предприемаческата идея.
2. Създаване на устойчиви работни места 
3. Доставка и внедряване на оборудване и софтуер, както и закупуването на материали за целите на предприемаческата идея.
4. Разработване на маркетингов план за успешната реализация на предприемаческата идея.
5. Изработване на интернет страница
6. Постигане на социален ефект - създаване на възможности за социална интеграция; създаване на добавена стойност за обществото; спестяване на разходи за потребителите на предприемаческата идея.
7. Постигане на екологичен ефект чрез: намаляване на въздействието върху околната среда; повишаване на устойчивостта към натиска върху околната среда; постигане на по-ефективно и отговорно използване на природните ресурси.</t>
  </si>
  <si>
    <t xml:space="preserve">Основната цел е подкрепяне на новосъздадена компания в областта на архитектурните услуги и интериорния дизайн, по-конкретно изработване на проекти за новостроящи се сгради, къщи, тяхното обзавеждане или за реконструкция и модернизация на съществуващи такива. Основната цел на проектното предложение е и развиване на нова компания и иновативна предприемаческа идея в приоритетен сектор свързан с преодоляване на европейски и регионални предизвикателства – M 71.11 „Архитектурни дейности“. Настоящият проект е в съответствие със специфична цел на ИП 2.1 от ПО2 на ОПИК и е насочен към насърчаване на предприемачеството и принос към преодоляване на горепосочените ограничения, базирайки се на преодоляване на европейски и регионални предизвикателства
СЦ 1: Създаване и развитие на ново предприятие. 
Нужда/Ограничение 1: Липсва на достатъчен финансов ресурс за стартиране на ново предприятие и осъществяване на предприемаческа идея. 
Резултат 1: Създадено и установено на пазара ново предприятие; 
СЦ 2: Реализиране на предприемаческа идея -  разработване на архитектурни проекти и решения за интериорен дизайн. 
Нужда/Ограничение 2: Липса на достатъчен финансов ресурс за разходи на персонал / екип за реализиране на Архитектурно студио. Резултат 2: Назначен персонал 4 бр. реализиращ архитектурното студио; 
СЦ 3 Подпомагане на предприемаческата идея чрез закупуване на ДМА и ДНА. 
Нужда/Ограничение 3: Липса на достатъчен финансов ресурс за закупуване на необходимото оборудване и софтуер за реализация на предприемаческата идея. 
Резултат 3: Осигурено оборудване и софтуер за реализиране на АРХ ЕМ Студио ЕООД. 
</t>
  </si>
  <si>
    <t>16</t>
  </si>
  <si>
    <t>Основната цел на проекта е създаване, развитие и реализиране на пазара на онлайн медиите на интернет радио „Споделено знание -Без граници“- мултимедийна интернет радио платформа, която със средствата и възможностите на новите технологии ще доставя качествено журналистическо видео и аудио съдържание, обвързано както с региона, така и с общонационални и общоевропейски ценностни ориентации. 
Специфични цели:
-осигуряване на условия за създаване и развитие на интернет радио, посредством сформиране на квалифициран екип и осигуряване на нужното оборудване и софтуер;
- осигуряване на условия за успешна пазарна реализация на предприемаческата идея, посредством използване на помощна услуга, а именно провеждане на пазарно проучване, анализ и разработване на маркетингов план.    
- осигуряване на условия за устойчивото развитие на компанията, чрез реализиране на дейности допринасящи за повишаване на нетните приходи от продажби и печалбата;
- популяризиране на проекта, резултатите от него и финансовата подкрепа на ЕС. 
Основната и специфичните цели на проектното предложение съответстват на специфичната цел инвестиционен приоритет 2.1 „Достъп до финансиране в подкрепа на предприемачеството” на ОПИК 2014-2020 за създаване и развитие на нови предприятия в приоритетни сектори на Националната стратегия за насърчаване на малките и средните предприятия 2014-2020 г. Предприемаческата идея попада изцяло в тематичната област на ИСИС „Нови технологии в креативните и рекреативните индустрии “, приоритетно направление „културните и творческите индустрии (според дефиниция на ЕК: архитектура, архивно дело и библиотекарство, артистично занаятчийство, аудио-визуални форми (филми, ТВ, видео игри и мултимедия), културно наследство, дизайн, вкл. Моден дизайн, фестивали, музика, сценични и визуални изкуства, издателска дейност, радио“.</t>
  </si>
  <si>
    <t>гр.Кюстендил</t>
  </si>
  <si>
    <t>Основната цел на проектното предложение е да подкрепи новосъздаден медицински център, предоставящ комплексни медицински услуги в сферата на кардиологията в гр. Кюстендил. Проекта предвижда осигуряване на средства за работни заплати и закупуване на специализирано оборудване за функциониране на центъра. Дейностите по проекта се изпълняват в рамките на КИД 86.22 – Дейности на лекари специалисти, в който код е и регистрирано дружеството.
Специфични цели на проекта са:
1. Изпълнение на комплекс от мерки за реализиране на пазара на предприемаческата идея – предоставяне на комплексна услуга по превенция, диагностика, лечение и рехабилитация на пациенти със сърдечно-съдови заболявания. Проекта включва:
- закупуване на оборудване за диагностика и лечение на пациенти, страдащи от заболявания на сърдечно – съдовата система;
- закупуване на оборудване за кардиологична физиотерапия – за осъществяване на превенция и постоперативна терапия на пациенти, преминали оперативна интервенция (с кардиологичен проблем) и такива с установен риск от заболявания на сърдечно – съдовата система;
- Създаване на устойчиви нови работни места, в т.ч. на лица с трайни увреждания в регион, характерен с високи нива на безработица и нисък дял на чуждестранните инвестиции. Проекта предвижда разкриване на 3 нови работни места за следните специалисти: Кардиолог, Специалист „физиотерапия на пациенти с кардиологични заболявания“ и Медицинска сестра (предназначено за лице с трайни увреждания, притежаващо опит в сферата на предприемаческата идея). До постигане пълноценното функциониране на медицинсия център (насищане на дневния график с пациенти), специалистите ще работят на половин работен ден. Всички създадени работни места ще бъдат запазени за минимум 6 месеца след приключване на проекта;
- Изпълнение на комплекс от мерки за създаване на корпоративна идентичност на Кандидата и стратегия за налагане на пазара на продукта на предприемаческата идея: създаване на интернет – страница на кандидата.
2. Постигане на устойчив положителен ефект по отношение стабилността на новоразкритите работни места и икономическите показатели на дружеството чрез успешно реализиране на пазара на предмета на предприемаческата идея.
Проекта постига пълно съответствие със заложената в ИСИС тематична област Индустрия за здравословен живот и био-технологии, приоритетно направление „персонална медицина, диагностика и индивидуална терапия, лечебни и лекарствени форми и средства“. Дейностите по проекта предвиждат диагностика и индивидуална терапия по уникален метод, включващ индивидуален подход за лечение, превенция на тежки заболявания и рецидив при кардиологично болните пациенти в град Кюстендил.</t>
  </si>
  <si>
    <t xml:space="preserve">Проектното предложение цели създаване и развитие на предприятие, чиято основна дейност е ориентирана към производството на микро детайли от пластмаса.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С22.29 „Производство на други изделия от пластмаси“.
Изпълнението на проекта ще доведе до повишаване доходите на лицата, наети по проекта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
</t>
  </si>
  <si>
    <t>Общата цел на настоящото проектно предложение е насърчаване на предприемаческа дейност на новосъздаденото предприятие Инолукс Джей ЕООД чрез пазарната реализация на „устойчиви дрехи" - дамско облекло, изработено изцяло от естествени материали, която попада тематична област „Нови технологии в креативните и рекреативните индустрии“ на ИСИС, приоритетно направление културни и творчески индустрии – „дизайн, вкл. моден дизайн". 
Конкретните мерки, които ще доведат до постигането на общата цел са следните специфичните цели на проекта:
- Назначаване на 4 броя експерти (предприемача и неговия екип) с нужното образование, квалификация и професионален опит в областта, сходна с областта на предприемаческата идея, посредством които ще се гарантира качественото изпълнение на предмета на идеята;
- Осигуряване на техническа реализация на идеята чрез закупуване на ДМА - производствено оборудване, ДНА – 1 бр. CAD система за интерактивно конструиране на облекла, материали и консумативи за изработка на устойчивите облекла;
- Осигуряване на условия за реализиране на идеята чрез наемане на работно помещение, където ще бъде извършен производственият процес;
-  Спомагане осъществяването на пазарната реализация на предприемаческата идея чрез осигуряване на външни услуги за изработване на маркетингов план;
- Популяризиране резултатите от проекта чрез осигуряване на визуализация – информационни материали и публикация в печатна медия.
Изпълнението на гореописаните цели ще спомогне за създаването на необходимите условия за реализацията предприемаческа идея и ще засили предимствата на фирмата пред производителите на конвенционална мода, тъй като ще позволи тя да предлага висококачествени продукти с висока добавена стойност, което е предпоставка за трайното й позициониране на пазара на текстилната индустрия.
В тази връзка, изпълнението на проекта ще се подпомогне постигането на конкретната цел на настоящата схема за безвъзмездна помощ, предоставяйки подкрепа на стартиращото предприятие Инорукс Джей ЕООД за пазарна реализация на неговата предприемаческа идея. Всичко това ще  създаде предпоставки за развитие на устойчив бизнес в един от приоритетните сектори, свързани с преодоляването на европейски и регионални предизвикателства, а именно сектор С14 „Производство на облекло“.
На база всичко гореописано, еднозначно може да заключим, че настоящото проектно предложение напълно съответства на целта на процедура BG16RFOP002-2.024 – „Насърчаване на предприемачеството“.</t>
  </si>
  <si>
    <t>BG16RFOP002-2.024-1152</t>
  </si>
  <si>
    <t>BG16RFOP002-2.024-1258</t>
  </si>
  <si>
    <t>BG16RFOP002-2.024-1459</t>
  </si>
  <si>
    <t>BG16RFOP002-2.024-1643</t>
  </si>
  <si>
    <t>BG16RFOP002-2.024-1778</t>
  </si>
  <si>
    <t>BG16RFOP002-2.024-2030</t>
  </si>
  <si>
    <t>САМОСТОЯТЕЛНА МЕДИКО-ТЕХНИЧЕСКА ЛАБОРАТОРИЯ ПРИТИ СМАЙЛ ДЕНТА ЛАБ ЕООД</t>
  </si>
  <si>
    <t xml:space="preserve">АБСТА ПРОЕКТ-ДИЗАЙН ООД
</t>
  </si>
  <si>
    <t>ГАЛЕМБРО ООД</t>
  </si>
  <si>
    <t>ИНДИВИДУАЛНА ПРАКТИКА ЗА СПЕЦИАЛИЗИРАНА МЕДИЦИНСКА ПОМОЩ ПО АКУШЕРСТВО И ГИНЕКОЛОГИЯ – РУМЯНА КОСТАДИНОВА ЕООД</t>
  </si>
  <si>
    <t>ВАРНА АРХ ПРО ЕООД</t>
  </si>
  <si>
    <t>НАЦИОНАЛНА ЛАБОРАТОРИЯ ЕЕ ЕООД</t>
  </si>
  <si>
    <t>Създаване и развитие на самостоятелна медико-техническа лаборатория</t>
  </si>
  <si>
    <t xml:space="preserve">Насърчаване на предприемачеството в  "АБСТА ПРОЕКТ-ДИЗАЙН" ООД
</t>
  </si>
  <si>
    <t>"Създаване и развитие на предприемаческата идея на фирма "ГАЛЕМБРО" ООД"</t>
  </si>
  <si>
    <t>Грижа за майката</t>
  </si>
  <si>
    <t>Реализиране на предприемаческа идея на "ВАРНА АРХ ПРО" ЕООД</t>
  </si>
  <si>
    <t>Реализиране на предприемаческата идея на предприятие "НАЦИОНАЛНА ЛАБОРАТОРИЯ ЕЕ" ЕООД.</t>
  </si>
  <si>
    <t>BG16RFOP002-2.024-1461</t>
  </si>
  <si>
    <t>БЕЪР ДИДЖИТАЛ АРТ ООД</t>
  </si>
  <si>
    <t>Създаване на архитектурно студио от БЕЪР ДИДЖИТЪЛ АРТ</t>
  </si>
  <si>
    <t>14.19 Производство на друго облекло и допълнения за облекло</t>
  </si>
  <si>
    <t>32.50 Производство на медицински и зъболекарски инструменти и средства</t>
  </si>
  <si>
    <t>BG16RFOP002-2.024-1504</t>
  </si>
  <si>
    <t xml:space="preserve">2 + 1 АРХИТЕКТИ ЕООД
</t>
  </si>
  <si>
    <t>Реализиране на предприемаческа идея на "2 + 1 архитекти" ЕООД</t>
  </si>
  <si>
    <t>Целта е лабораторията е да проектира, разработи и предложи иновативни консултации и услуги, като се превърне в място за комплексно оценяване (One stop lab) на продуктите на различни производители. Електро уредите не само ще бъдат проектирани и тествани (сертифицирани на следващ етап), но и ще могат да се сравняват и с други подобни продукти, които са тествани при същите условия и със същата екипировка. Допълнително ще се предлагат услуги за окомплектоване с необходимата документация (продуктов фиш, енергиен етикет, инструкции и др.) изисквани с Директиви 2012/27/EU, 2014/30/EU, 2014/35/EU и др. Следвайки „Синьото ръководство за производители за CE маркировка“, ще се дават консултации кои стандарти са приложими за съответния уред. Използвайки „Калкулатора за Енергиен Етикет“ и изискванията на „Енергийното Етикетиране“, „Екодизайн“ и „Енергийната Програма „Звезда““ регулирани с Европейската рамка за енергийно етикетиране 2017/1369 ще се оценява енергийната ефективност на уредите и какъв етикет от скалата (от А+++ до F) може да се постави и дали може да бъде маркиран с марките СЕ, Екодизайн и Звезда. 
Целта на проекта е реализиране на предприемаческата идея посредством:
1. Назначаване на висикообразовани и квалифицирани, с богат опит в областа специалисти;
2. Закупуване на ДМА с цел предлагане на услуги за реализиране на предприемаческата идея;
3. Наемане на работни помещения  за 10 месеца по време на реализация на проекта;
4. Използване на услуги чрез външно възлагане за разработване на технологии за предоставяне на услуги;
5. Създаване на интернет страница на кандидата;
6. Дейности за защита на индустриална собственост на национално и международно равнище и ползване на необходимата за това експертна помощ;
7. Дейности за визуализация и публичност на проекта.
Други цели на проекта са:
- устойчиво развитие на фирмата; 
- равнопоставеност и недопускане на дискриминация; 
- създаване на възможности за социална интеграция; 
- създаване на добавена стойност за обществото; 
- спестяване на разходи за потребителите на предприемаческата идея; 
- намаляване на въздействието върху околната среда; 
- повишаване на устойчивостта към натиска върху околната среда; 
Фирмата ще предлага консултации за разработване и реализация на проекти, изследвания и изпитания на съоръжения, машини и уреди за: 
- съответствие с български и международни стандарти, класове на енергийна ефективност и комуникационна сигурност; 
- сравнителни тестове на конкурентни уреди, изследване и изпитания на новоразработени продукти и устройства; 
- изготвяне на последващи технически анализи и доклади на резултатите от тестовете за окомплектоване на документация пред патентно и други ведомства. 
 Ще се консултира проектирането на иновативни и високотехнологични продукти за подобряване на енергийна ефективност, кибер сигурност и безопаснос, т.е на по-ефективно и отговорно използване на природните ресурси и др.</t>
  </si>
  <si>
    <t>Общата цел на Проект "Грижа за майката" е да реализира нова предприемаческа идея на ИНДИВИДУАЛНА ПРАКТИКА ЗА СПЕЦИАЛИЗИРАНА МЕДИЦИНСКА ПОМОЩ ПО АКУШЕРСТВО И ГИНЕКОЛОГИЯ – РУМЯНА КОСТАДИНОВА ЕООД (ИПСМПАГ-РУ ЕООД) от Тематична област "Индустрия за здравословен живот и био-технологии" по ИСИС - интегрирани акушеро-гинекологични услуги чрез ултразвуково изследване на пациенти, като осигури нови работни места и създаде условия за ръст в предприятието.
Специфичните цели (СЦ) на Проекта са, както следва:
СЦ 1: Реализация на предприемаческата идея на ИПСМПАГ-РУ ЕООД,
СЦ 2: Придобиване на дълготраен материален актив, необходими за реализацията на предприемаческата идея на ИПСМПАГ-РУ ЕООД,
СЦ 3: Наемане на квалифицирани експерти от ИПСМПАГ-РУ ЕООД във връзка с реализацията на предприемаческата идея.
СЦ 4: Осигуряване на публичност по Проекта.
Изпълнението на Проекта ще доведе до следните резултати (Р):
Р1: Наемане на 3 бр. квалифициран персонал (вкл. 1 бр. лице с увреждане) 
Р2: Придобиване на 1 бр. ДМА, 
Р3: Осигуряване на публичност на Проекта.
Допълнителните резултати от изпълнение на Проекта включват постигнато запазване на заетостта на мин. 3 лица (вкл. 1 лице с увреждане), наети по проекта, достигане на нетните приходи от продажби за периода N - N+2 в размер на 109.50% на заявената БФП по Проекта и достигане на претеглена EBITDA за периода N - N+2 в размер на 24.72% от размера на заявената БФП по Проекта.
Инициирана през 2018 г. предприемаческата идея за предоставяне на интегрирани акушеро-гинекологични чрез ултразвуково изследване на пациенти и предоставянето на акушеро-гинекологична и фетална аналитична информация предстои да бъде реализирана от ИПСМПАГ-РУ ЕООД на пазара в България и впоследствие в ЕС. Осъществяването на процеса по реализация на предприемаческата идея изисква постигането на специфичните цели, посочени по-горе. За целта Проект "Грижа за майката" предвижда изпълнението на две дейности (Д), както следва:
Д1: Реализиране на пазара на предприемаческа идея (дейността ще бъде осъществена чрез наемане на квалифициран персонал и на предприемача и придобиване на ДМА) и
Д2: Визуализация на проекта
Статус на изпълнение на договора/заповедта за Б</t>
  </si>
  <si>
    <t>Общата цел на проекта e създаване и развитие на ново предприятие в приоритетен сектор, свързан с преодоляване на европейски и регионални предизвикателства и се изразява в реализиране на предприемаческата идея, а именно предоставяне на услуги по архитектурно проектиране на енергийно ефективни жилищни, обществени и промишлени сгради/помещения. Специфичните цели на проекта са свързани с осигуряване на устойчива заетост, устойчиво развитие, създаване на възможности за социална интеграция и добавена стойност за обществото, както и екологосъобразност при предоставянето на услуги по архитектурно проектиране. Целта на проекта напълно отговаря на целта на предоставяната безвъзмездна финансова помощ на процедура BG16RFOP002-2.024 „Насърчаване на предприемачеството“ от Оперативна програма „Иновации и конкурентоспособност“ 2014-2020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t>
  </si>
  <si>
    <t>15</t>
  </si>
  <si>
    <t>Общата цел на проекта e създаване и развитие на ново предприятие в приоритетен сектор, свързан с преодоляване на европейски и регионални предизвикателства и се изразява в реализиране на предприемаческата идея, а именно предоставяне на услуги по архитектурно проектиране на енергийно ефективни жилищни, обществени и промишлени сгради/помещения. Специфичните цели на проекта са свързани с осигуряване на устойчива заетост, устойчиво развитие, създаване на възможности за социална интеграция и добавена стойност за обществото, както и екологосъобразност при предоставянето на услуги по архитектурно проектиране. Целта на проекта напълно отговаря на целта на предоставяната безвъзмездна финансова помощ на процедура   BG16RFOP002-2.024 „Насърчаване на предприемачеството“ от Оперативна програма „Иновации и конкурентоспособност“ 2014-2020,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t>
  </si>
  <si>
    <t>гр.Силистра</t>
  </si>
  <si>
    <t>Обща цел: 
Създаване на архитектурно студио от БЕЪР ДИДЖИТАЛ АРТ ООД, чрез предлагане на качествени услуги за постигане на високи резултати.
Специфична цел 1: Възможности за изготвяне на качествени технически-инвестиционни проекти, задоволявайки и най-високите изисквания на инвеститорите. 
Специфична цел 2: Създаване на устойчиви дългосрочни конкурентни предимства на стартиращо предприятие чрез създаване на условия за предлагане на висококачествени услуги в областта на архитектурата. 
Описаните цели на проекта са в пълно съответствие с Приоритетна ос 2 „Предприемачество и капацитет за растеж на МСП“, Тематична цел 2.1. „Достъп до финансиране в подкрепа на предприемачеството” на ОП „Иновации и конкурентоспособност” 2014-2020, като адресира необходимостта от синхронизиране на усилията в сферата на развитието на предприемачеството като гаранция за стабилен икономически растежи и постигане и устойчива заетост. Проектът подкрепя засилване на предприемаческия капацитет на кандидата, както и развитие на благоприятна среда за развитие на нови бизнес идеи. Проектът е в съответствие с приоритетите на Иновативната стратегия за интелигентна специализация на Република България 2014-2020 като покрива оперативната цел - Фокусиране на инвестициите за развитие на иновативния потенциал в идентифицираните тематични области (за създаване и развитие на нови технологии ,водещи към конкурентни предимства и повишаване на добавената стойност на националните продукти и услуги).</t>
  </si>
  <si>
    <t>7</t>
  </si>
  <si>
    <t xml:space="preserve">Общата и специфични цели на проектното предложение, съвпадат с целите, приоритетни направления и област на интервенция на ОП „Иновации и конкурентоспособност”, както и нуждата на икономиката ни да се инвестира и развива малкия и средния бизнес в страната. Основен фокус има върху производствени фирми, които инвестират в производството на не развити райони, какъвто е гр. Дупница. Общата цел на проекта е: "Да се създаде и развие бизнес за производството на облекло, включително на национални и регионални носии, на детайли и допълнения за облекло, включително избродирани детайли и допълнения за национални и регионални носии ".
За реализирането на предприемаческата идея ще бъдат използвани възможностите, които предлага програмата като се цели да бъде създадено и оборудвано предприятие, в което да бъдат създадени добри и ефективни условия за производството и реализацията на продукти на пазара / облекло, включително на национални и регионални носии, на детайли и допълнения за облекло, включително избродирани детайли и допълнения за национални и регионални носии.
За постигането на общата цел са формулирани две специфични цели:
- Специфична цел 1: "Да се създадат добри, ефективни и технологични условия за развитие и реализация на предприемаческата идея";
- Специфична цел 2: "Да се осигури устойчива заетост"
Така формулираните цели на проекта, пряко съответства на ИП 2.1 от ПО 2 на ОПИК. Тя е насочена към насърчаване на предприемачеството и приноса към преодоляване на ограниченията, свързани с финансирането на стартиращия бизнес от финансовите институции, посочена като една от основните причини и пречки пред бизнеса и неговото развитие,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Чрез постигане на целите на проекта ще се спомогне за постигане на стратегическите цели за развитие на предприемаческата идея, като се повиши нейната конкурентоспособност с разработката на нови продукти, които превъзхожда чувствително всички настоящи сходни такива.
Предприемачеството е ключов фактор за развитието на всяка икономика. По правило, колкото повече предприятия се създават на територията на дадена страна, толкова повече  шансовете за високи доходи и просперитет на нейното население нарастват
</t>
  </si>
  <si>
    <t>гр.Кресна</t>
  </si>
  <si>
    <t>Основната цел на настоящия проект е насочена към създаване на самостоятелна медико-техническа лаборатория за зъботехнически услуги и изработка на специализирани медицински и помощни средства.
Специфичните цели: 1.Създаване на условия за устойчива заетост в предприятието. 2.Внедряване на Иновативна CAD/CAM система за изработване на протезни конструкции от цирконий с високоскоростна автоматизирана обработка на основните операции по подготовката и изграждането на зъботехническите модели. 3.Внедряване на Система за изработка на протезни конструкции от металокерамика. 4.Внедряване на Апарат за вакуумно термоформоване. 5.Развитие на конкурентно и ефективно производство на зъботехнически изделия в новосъздадената медико-техническа лаборатория. 6.Създаване на условия за икономически растеж. 7.Създаване на стратегия за популяризиране новите продукти и услуги, предлагани от предприятието на пазара.
Проектът директно допринася за реализирането на целта на ОП „Иновации и конкурентоспособност“, Процедура BG16RFOP002-2.024 „Насърчаване на предприемачеството“ и по-конкретно на Приоритетна ос 2 „Предприемачество и капацитет за растеж на МСП“, инвестиционен приоритет 2.1. „Достъп до финансиране в подкрепа на предприемачеството”.
За изпълнението на посочените основна и специфични цели на проекта, се предвижда реализацията на следните дейности:
1.Реализиране на пазара на предприемаческата идея (Дейността ще бъде осъществена чрез: наемане на квалифициран персонал – 3 души;закупуване на 1.Иновативна CAD/CAM система за изработване на протезни конструкции от цирконий – 1 бр., 2.Система за изработка на протезни конструкции от металокерамика – 1 бр., 3.Апарат за вакуумно термоформоване – 1 бр.; Създаване на интернет страница на кандидата; изготвяне на Маркетингов план с включен пазарен анализ)
• Настоящото проектно предложение е изготвено съобразно и въз основа на Наредба № 30  от 19 декември 2003 г. за утвърждаване на Медико-технически стандарт по „Зъботехника“ издадена от Министерство на здравеопазването, Обн. ДВ. бр.4 от 16 Януари 2004г.
• В резултат от реализацията на проектните дейности, ще бъдат постигнати следните резултати: 1.Създадена самостоятелна медико-техническа лаборатория. 2.Разкрити 3 броя нови работни места. 3.Внедрена Иновативна CAD/CAM система за изработване на протезни конструкции от цирконий. 4.Внедрена Система за изработка на протезни конструкции от металокерамика. 5.Внедрен Апарат за вакуумно термоформоване. 6.Създадена устойчива заетост в предприятието. 7.Развито конкурентно и ефективно производство на зъботехнически материали в новосъздадената самостоятелна медико-техническа лаборатория. 8.Постигнат икономически растеж на новосъздаденото предприятие. 9.Интернет страница на медико-техническата лаборатория.</t>
  </si>
  <si>
    <t>Основната (обща) цел на настоящия проект е:
Да се осигури устойчивото и конкурентоспособно развитие на дружеството посредством реализиране на пазара на предприемаческа идея, попадаща в сектор М 71.12. Инженерни дейности и технически консултации, свързан с преодоляване на европейските и регионални предизвикателства - предоставяне на услуги по инженерно проектиране на абонатни станции и предоставяне на технически консултации.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дейността по реализация на услугата - обект на проекта, посредством осигуряване на работно помещение, създаващо условия за въвеждане в експлоатация на планираните за закупуване ДМА, софтуер и работа на квалифицирания персонал;
СЦ 3: Да се създадат необходимите технологични и програмни предпоставки за успешно реализиране на пазара на предприемаческата идея посредством реализацията на инвестиции в ДМА и в разработване на софтуер.
СЦ 4: Да се осигурят необходимите  предпоставки за успешната пазарна реализация и ефективно популяризиране на предприемаческата идея посредством изработване на пазарен анализ и маркетингов план за пазарната й реализация и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</si>
  <si>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Основната цел на проекта е реализиране на пазара на предприемаческата идея в сферата на детското здравеопазване и осигуряване на устойчив ръст на новосъздадената фирма чрез създаване и стабилност на работни места и реализиране на инвестиции в материални и нематериални активи, свързани с основната дейност на МЦ СилвиМед ЕООД – опазване и/или подобряване на детското здраве за деца от 0 до 18г. 
Специфични цели:
1. Своевременно и продължително предлагане на качествени педиатрични услуги - В отговор на постоянно покачващите се изисквания на пациентите към мед. помощ и предвид липсата на специализирана извънболнична структура в областта на детското здраве на територията на гр.Враца и областта, МЦ СилвиМед ще предлага широк кръг педиатрични услуги на едно място. Благодарение на новите и високоефективни медицинска апаратура и оборудване, на екипа от квалифицирани лекари и на функционалностите на интернет страницата и специализирания медицински софтуер ще бъдат осигурени своевременна медицинска помощ за деца от 0 до 18г., превенция и лечение на детските заболявания, ще се предлагат профилактични, диагностични, консултативни и терапевтични услуги. Ще се предостави възможност за прегледи и консултации от екипа на МЦ и през почивните дни - услуга, която не се предлага от други МЦ. Високото качество на предлаганите мед. услуги и постепенното разширяване на портфолиото на МЦ с цел цялостна грижа към малките пациенти ще осигурят устойчивото развитие МЦ СилвиМед. 
2. Предлагане на нови за местния и регионалния пазар услуги - МЦ СилвиМед ще предлага на едно място здравно-информационни, здравно-обучителни, здравно-консултативни, медико-социални дейности, координиращи и насочващи услуги за деца от 0 до 18г. - услуга, която не се предлага от друга структура не само в гр.Враца, но и в областта; ще бъде осигурена възможност минимум веднъж месечно за прегледи консултации от гост лекари-специалисти в педиатрията, а посредством телемедицината и съвременните възможности за коминукации - за консултация с тесен специалист по детски болести, без да е необходимо същият да присъства физически в гр. Враца; безплатното "училище за родители" ще допринесе за подобряване здравната култура на родителите, познанията им за по-добро физическо и психическо възпитание на децата, както и възпитанието им по отношение опазване на собственото здраве и околната среда. 
3. Внедряване на нови технологии за подобряване на ресурсната ефективност и опазване на околната среда - Новозакупеното високотехнологично медицинско оборудване и апаратура позволява изключително прецизна диагностика, бързи и точни резултати на изследванията - важни условия, които спомагат работата на лекарите специалисти. Едновременно с това оборудването е енергийноефективно и има нисък разход за материали и консумативи. Характеризира се и с ниско потребление на електроенергия. Това са предпоставки, които водят до пряк положителен екологичен ефект върху природните ресурси и опазване на околната среда.</t>
  </si>
  <si>
    <t>Общата цел на Проекта е да бъде подпомогнат предприемача и подкрепена неговата предприемаческа идея, ориентирана към новия икономически отрасъл–Креативната индустрия, изискваща творческо мислене, изобретателност, въвеждане на иновативни подходи за развитието й, развитие на предприятието, създаване на висока добавена стойност за обществото и значим социален ефект от дейността му. Тази цел е съпосочна и с целта на процедурата - "насърчаване на предприемачеството и принос за развитието му, осигуряване подкрепа за развитие на нови предприятия в изведени от НСНМСП приоритетни сектори и области, както и такива от области, свързани с европейските и регионални предизвикателства. 
Специфичните цели на Проекта са:
1. Насърчаване създаването на нов бизнес-модел в областта на предприемачеството;
2. Стартиране на собствен бизнес с висока добавена стойност чрез осигуряване на  финансова подкрепа за  развитие на предприемаческата  идея и успешно стартиране  на новото предприятие.
3. Повишаване заетостта чрез създаване на нови работни места и устойчива заетост, за  реализацията на която ще се инвестира в създаването на подходяща работна среда. 
4. Устойчивост на новосъздаденото предприятие и постигане ръст при реализацията на инсталациите за подготовка на вода за хемодиализа с обратна осмоза (RO).Предвижда се пазарно проучване и стратегия за реализация.
5.Социална насоченост към обществото. Проектът допринася за социалното сближаване и до създаване на "добавена стойност за обществото" при решаване на социалните проблеми на уязвимите групи на пазара на труда и тяхната интеграция. Осигурените условия на труд за предприемача и екипа предпоставят социалното сближаване като един целепоставен и очакван резултат от осъществяването на Проекта. 
Общата и специфични цели на Проекта съответстват на Националната стратегия за насърчаване на МСП, на  Регламент 1301/2013 и на ОПИК. 
Приносът към стратетическата цел на ОПИК е реализирането на предприемаческата идея за създаването на  иновативни продукти в сферата на производстото на инсталации за подготовка на вода за хемодиализа, с което се покрива и приоритизацията на ОПИК  за насърчаване на предприемачеството и има принос към повишаване на икономическата активности на уязвимите групи (лица до 29 години и лица над 50 години). 
Постигането на специфичните цели е гарантирано с прилагането на новосъздадения  бизнес модел чрез наемане на помещение, сформиране на екип, закупуване на ДМА  и материали за разработване на предприемаческата идея.
Проектното предложение: 
• съответства на конкретната област на интервенция,
• има ясна и подробно описана връзка с Приоритетната ос 2 „Предприемачество и капацитет за растеж на МСП“ на ОПИК,
• отговаря изцяло на общите и непосредствените цели на конкретната схема за безвъзмездна финансова помощ; 
•  съответства на конкретния Инвестиционен приоритет 2.1. „Достъп до финансиране в подкрепа на предприемачеството” ; 
• има ясно структурирани и обосновани цели и задачи на Проекта.</t>
  </si>
  <si>
    <t>Проектното предложение има за цел да бъде подкрепена една бизнес идея, която е стартиране на дейността на нова, архитектурна фирма с КИД 71.11 „Архитектурни дейности”, която ще изработва архитектурни проекти и ще реализира видео презентации на изготвяните проекти. Ще бъде създадено едно ново, работещо предприятие и ще се даде заетост на 4-ма души. С това проектът напълно съответства на основната цел на процедура BG16RFOP002-2.024 „Насърчаване на предприемачеството“ по Оперативна програма „Иновации и конкурентоспособност” - създаване и развитие на нови предприятия в приоритетни сектори на Националната стратегия за насърчаване на малките  средните предприятия 2014-2020 г. и специфични сфери, свързани с преодоляването на европейски и регионални предизвикателства.
Основната цел на проекта ще бъде постигната чрез изпълнението на дейност за реализиране на пазара на предприемаческата идея, която ще включва наемането на квалифициран персонал (персонал – обект на оценка: предприемача, и един специалист, както и един архитект и един сътрудник проектиране, които не са обект на оценка). Постигането на целта ще бъде подкрепено от придобиването на работна/графична станция - дълготраен материален актив (1 бр. графична станция) и компютри за екипа (1 стационарен и 3 лаптопи, които ще бъдат използвани за изработването и видео презентациите на архитектурните проекти) -  пряко необходими за реализиране на пазара на планираната предприемаческа идея.</t>
  </si>
  <si>
    <t>гр.Видин</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</si>
  <si>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секторите, свързани с преодоляване на европейски и регионални предизвикателства, а именно: производство на горно дамско облекло - рокли от нетъкан текстил (жарсе),  шифон и габардин, в т.ч. по еталон или поръчка, попадаща като икономическа дейност в рамките на сектор С 14.13. Производство на горно облекло, без работно.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производствената дейност по реализация на продукта - 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 Да се създадат необходимите технологични, програмни и материални предпоставки за успешно реализиране на пазара на предприемаческата идея посредством реализацията на инвестиции в ДМА, ДНА и материали, необходими за влагане в производствения процес на предприемаческата идея за периода на изпълнение на проекта.
СЦ 4: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</si>
  <si>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Основната цел на проекта е предоставяне на геодезически услуги, чрез насърчаване на дейността на новосъздадено бюро за геодезически измервания, заснемания, инженерни дейности и консултации.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подобни бюра, предоставящи геодезически услуги и проучвания, като ги стимулира да търсят възможности и финансиране за разработване на услуги с висока добавена стойност и пазарна жизнеспособност.
Специфични цели:
1. Осигуряване на изпреварващо технологично ниво на дружеството и повишаване на конкурентоспособността чрез прилагане на собствено ноу-хау по извършване на геодезическите дейности, придобиване и внедряване на перспективна геодезическа позиционираща и измервателна апаратура, както и високопроизводителна компютърна техника. Това ще позволи реализацията на всички основни групи геодезически дейности.
2. Адаптиране и съобразяване с изискванията на клиентите при следване на модерните тенденции в бранша с цел увеличаване на търсенето и приложението на геодезическите услуги. Дружеството залага на индивидуализиран подход към клиентите, точност в изпълнението по време и параметри на предлаганите геодезически дейности. За постигането на тази цел компанията предвижда да наеме висококвалифициран експертен персонал, да закупи след провеждане на тръжни процедури геодезическа и изчислителна техника и да наеме работно помещение в гр. Плевен, където да обособи основната си база. 
3. Принос за осигуряване на устойчива заетост. Чрез разширяване на предлагания вид и обхват на геодезическите услуги и постигане на непрекъснатост на заявките, дружеството ще бъде в състояние не само да запази наетия персонал по време на проекта, но и да увеличи броя на работните места в дългосрочен план, привличайки нови специалисти с подобен профил.
4. Интензифициране на предоставянето на геодезическите услуги по вид, брой, степен на сложност и комплексност.
Компанията планира сключване на договори за геодезически услуги с различни по вид компании – както крупни инвеститори и строителни корпорации, изискващи комплексни проекти, така и малки фирми, нуждаещи се от геодезически услуги за малки обекти или за отделни части от инвестиционните проекти, като по този начин гарантира продажбите и комерсиализацията на услугите. Дружеството планира инвестиция в разработване на Маркетингов план за пазарна реализация на геодезически услуги - 1бр.</t>
  </si>
  <si>
    <t>BG16RFOP002-2.024-1091</t>
  </si>
  <si>
    <t>BG16RFOP002-2.024-1212</t>
  </si>
  <si>
    <t>BG16RFOP002-2.024-1227</t>
  </si>
  <si>
    <t>BG16RFOP002-2.024-1447</t>
  </si>
  <si>
    <t>BG16RFOP002-2.024-1894</t>
  </si>
  <si>
    <t>ЕВРО ПЛАН ПРОЕКТ ЕООД</t>
  </si>
  <si>
    <t>МОДА ВИДА ЕООД</t>
  </si>
  <si>
    <t>Г И Б -2017 ООД</t>
  </si>
  <si>
    <t>МЕДИ КЕР 2020 ЕООД</t>
  </si>
  <si>
    <t>МЕДИЦИНСКИ ЦЕНТЪР СИЛВИМЕД ЕООД</t>
  </si>
  <si>
    <t>Насърчаване на предприемачеството в Евро план проект ЕООД</t>
  </si>
  <si>
    <t>Насърчаване на предприемачеството в "Мода Вида" ЕООД</t>
  </si>
  <si>
    <t>Реализиране на предприемаческа идея на фирма "Г И Б -2017" ООД</t>
  </si>
  <si>
    <t>Производство на инсталация за подготовка на вода за хемодиализа с обратна осмоза (RO)</t>
  </si>
  <si>
    <t>Устойчиво развитие на "Медицински център СилвиМед" ЕООД</t>
  </si>
  <si>
    <t>BG16RFOP002-2.024-1205</t>
  </si>
  <si>
    <t>BG16RFOP002-2.024-1275</t>
  </si>
  <si>
    <t>BG16RFOP002-2.024-1695</t>
  </si>
  <si>
    <t>BG16RFOP002-2.024-1753</t>
  </si>
  <si>
    <t>BG16RFOP002-2.024-1776</t>
  </si>
  <si>
    <t>BG16RFOP002-2.024-2104</t>
  </si>
  <si>
    <t>BG16RFOP002-2.024-0347</t>
  </si>
  <si>
    <t>BG16RFOP002-2.024-0997</t>
  </si>
  <si>
    <t xml:space="preserve">КАПЕЛ ФЕШЪН ЕООД
</t>
  </si>
  <si>
    <t>ЛАЙФ КОНСЕПТ ЕООД</t>
  </si>
  <si>
    <t>САМОСТОЯТЕЛНА МЕДИКО-ТЕХНИЧЕСКА ЛАБОРАТОРИЯ СОФ КАД ООД</t>
  </si>
  <si>
    <t>ТУЛИНГ ПРО ЕООД</t>
  </si>
  <si>
    <t>МСТ ИНОВЕЙШЪН ЕООД</t>
  </si>
  <si>
    <t>БИ КОНЦЕПТ ЕООД</t>
  </si>
  <si>
    <t>ФИЛИБЕ ЕВРОПА ЕООД</t>
  </si>
  <si>
    <t>СТ ИНЖЕНЕРИНГ ЕООД</t>
  </si>
  <si>
    <t>22.22 Производство на опаковки от пластмаси</t>
  </si>
  <si>
    <t>22.23 Производство на дограма и други изделия от пластмаси за строителството</t>
  </si>
  <si>
    <t>гр.Търговище</t>
  </si>
  <si>
    <t xml:space="preserve">Насърчаване на предприемачеството в "КАПЕЛ ФЕШЪН" ЕООД
</t>
  </si>
  <si>
    <t>Dynamico</t>
  </si>
  <si>
    <t>Закупуване на оборудване, стартиране и пазарна реализация на Високотехнологична зъботехническа лаборатория</t>
  </si>
  <si>
    <t>Реализиране на предприемаческата идея на предприятие "ТУЛИНГ ПРО" ЕООД</t>
  </si>
  <si>
    <t>Реализиране на предприемаческата идея на предприятие "МСТ ИНОВЕЙШЪН" ЕООД</t>
  </si>
  <si>
    <t>Насърчаване на предприемачеството чрез пазарна реализация на услуга по изготвяне на 3D дизайнерски модели на модерно функционално дамско облекло за намаляване на количеството от реално прошити мострени бройки при производството на дрехи</t>
  </si>
  <si>
    <t>Насърчаване на предприемачеството във "Филибе Европа" ЕООД</t>
  </si>
  <si>
    <t xml:space="preserve">Реализиране на предприемаческа идея за производство на изолационни материали
</t>
  </si>
  <si>
    <t>СТ Инженеринг ЕООД е ново, независимо българско предприятие, основано с цел реализиране на предприемаческа идея - производство на изолационни материали от експандиран полистирол.  
В тази връзка е и основната цел на проектното предложение:Реализиране на предприемаческа идея за производство на изолационни материали от експандиран полистирол. 
Обосновка: В същността си предприемаческата идея представлява производство и реализиране на пазара  на изолационни материали (плочи) от експандиран полистирол (съкращение - EPS, познат и като стиропор). Предприемаческата идея се насочи към произвеждането на най-търсените на пазара продукти от експандиран полистирол, и продуктовата ни гама в началото ще се състои от следните 3 продукта: 
- Продукт 1 „EPS -плътност 15кг/м3”
- Продукт 2 „EPS -плътност 18кг/м3”
- Продукт 3 „EPS -плътност 20кг/м3”
За целта ще бъдат закупени 10бр. производствени машини, и наето производствено хале. Предприемачът - бакалавър по строително дело, и с над 3 години стаж, свързан с предприемаческата идея, има придобити професионално и квалификационни умения в областта на строителните материали и изолации  и строителната химия. Познавайки технологията за производство на строителни материали и неговите технически характеристики и предимства, тя ще е ценен специалист, осигуряващ качеството на произвежданите продукти. Предприемаческата идея ще бъде  реализирана и с помощта на опитен технолог в производството на полимерни материали. 
Целите на настоящия проект са директно свързани, както с целта на настоящата процедура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 
Предметът на настоящия проект е в пълен синхрон и със специфичната цел на ИП 2.1 от ПО2 на ОПИК- насърчаване на предприемачеството и принос към преодоляване на ограниченията и пречките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t>
  </si>
  <si>
    <t>гр.Пазарджик</t>
  </si>
  <si>
    <t>гр.Батак</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</si>
  <si>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секторите, свързани с преодоляване на европейски и регионални предизвикателства, а именно: производство на горно облекло, без работно - униформи (якета, панталони, гащеризони и полугащеризони) и дамско и мъжко горно облекло (якета и панталони), попадаща като икономическа дейност в рамките на сектор С 14.13. Производство на горно облекло, без работно.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създадат необходимите технологични предпоставки за успешно реализиране на пазара на предприемаческата идея посредством реализацията на инвестиции в ДМА.
СЦ 3: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4: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</si>
  <si>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Общата цел на настоящия проект е развитие на капацитета, устойчивостта и конкурентоспособност на новосъздаденото предприятие ЛАЙФ КОНСЕПТ ЕООД, което ще развива стартираща икономическа дейност в сектор М 74.10 "Специализирани дейности в областта на дизайна" - сектор, пряко свързан с преодоляване на европейски и регионални предизвикателства. Дейността на дружеството ще попада в обхвата на културните и творческите индустрии, като агенцията ще предоставя персонализирани услуги в областта на дизайна чрез индивидуален подход с фокус и грижа за природата, околната среда и обществото.
Поставените специфични цели при изпълнението на проекта кореспондират със заложените дейности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са определени, както следва:
1) формиране на квалифициран работен екип;
2) осигуряване на необходимите специализирани материални и нематериални активи, необходими за реализиране на пазара на предприемаческата идея;
3) осигуряване на външна експертиза за изработване на пазарен анализ;
4) осигуряване на съответните задължителни мерки за информиране и публичност (визуализация) на проекта.
Изброените специфични цели ще бъдат постигнати чрез назначаване на висококвалифициран екип от експерти, закупуване и внедряване на необходимите активи и външна експертиза за осигуряване на необходимите условия за реализиране на предприемаческата идея. Всички доставки по проекта ще бъдат извършени съгласно принципа за добро стопанско управление, действащата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най-адекватното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</si>
  <si>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8</t>
  </si>
  <si>
    <t>ОСНОВНА ЦЕЛ  на проекта е закупуване на оборудване, въвеждане  в експлоатация и утвърждаване на пазара на Високо-технологична зъботехническа лаборатория за изработка на временни и постоянни индиректни зъбни възстановявания.
Техническо измерение на посочената цел е успешното изпълнение на заложените в Бизнес плана финансови показатели в критичния период от стартирането на бизнеса до три години след извършване на инвестицията/приключване на проекта. 
В контекста на процедурата, СПЕЦИФИЧНИ ЦЕЛИ на проекта са стратегическите цели на стартиращото предприятие, а именно усвояване на неразработена пазарна ниша в областта на предприемаческата идея и задоволяване на специфичното търсене.
Общата и специфична цели на проектното предложение напълно кореспондират с основната цел на процедурата, а именно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Целите на проектното предложение са в съответствие и с: - Целта на Приоритетна ос 2 „Предприемачество и капацитет за растеж на МСП“, Инвестиционен приоритет 2.1. „Достъп до финансиране в подкрепа на предприемачеството”, а именно „Подобряване нивото на оцеляване на МСП, включително чрез насърчаване на предприемачеството“. -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Дружеството “СМТЛ СОФ КАД” ООД е създадено с цел стартиране на производствена дейност КИД:  Производство на медицински и зъболекарски инструменти и средства.</t>
  </si>
  <si>
    <t>Общата цел на проектното предложение е устойчиво  развитие на ново микро предприятие за производство на инструментална екипировка, икономическа дейност попадаща в обхвата на специфичните сфери, свързани с преодоляването на европейски и регионални предизвикателства чрез класифицирането й в код 25.62 "Механична обработка на метал" съгласно НКИД.
Специфичните цели, които допринасят за постигането на общата цел на проекта, са следните:
1. Изграждане на производствен капацитет за реализиране на нова предприемаческа идея.
2.  Разкриване на нови работни места, включително за лице с увреждане в производствен сектор с висока добавена стойност в Северозападния район на планиране.
3.  Постигане на  устойчивост на  заетостта и икономическата дейност на предприятието.
Общата и специфичните цели на настоящото проектно предложение ще бъдат осъществени чрез проектна дейност "Реализиране на пазара на предприемаческа идея", която обхваща извършването на най-съществените инвестиции за  пазарна реализация на предприемаческата идея - наемане на квалифициран персонал и придобиване на съвременна Вертикална триосна фрезова машина. 
Заложените за изпълнение цели, дейности и резултати  ще допринесат за постигането на устойчив растеж  с умисъл за околната среда  чрез внедряването на високопроизводителен процес, базиран на подобрена ресурсна ефективност и влагането на рециклируеми материали. Проектът допринася и за социалната интеграция на лица в неравностойно положение на пазара на труда, тъй като предвижда наемане и включване в устойчива заетост на лице с увреждане.  С изпълнението му ще се подкрепят усилията за социално и икономическо сближаване на Северозападния район на планиране с нивата на икономически просперитет, които в по-висока степен отразяват ефекта от прилаганите от ЕС политики и мерки за регионално развитие чрез ЕФРР.
В този смисъл Общата и специфична цели на проектното предложение са изцяло в съответствие с конкретните цели на процедурата за предоставяне на БФП,  тъй като са свързани с подкрепа за устойчивото развитие на ново предприятие в специфична сфера, свързана с преодоляването на европейски и регионални предизвикателства.
Целите на проектното предложение са в съответствие и с:
- Целта на Приоритетна ос 2 „Предприемачество и капацитет за растеж на МСП“, Инвестиционен приоритет 2.1. „Достъп до финансиране в подкрепа на предприемачеството”, а именно „Подобряване нивото на оцеляване на МСП, включително чрез
насърчаване на предприемачеството“.
-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В резултат на успешната реализация на проект, Дружеството ще постигне пазарна реализация на своята идея и ще повиши степента на конкурентоспособността си, въз основа на които ще бъде способно да генерира устойчив ръст на приходите и увеличаване на заетостта.</t>
  </si>
  <si>
    <t>Общата цел на проектното предложение е стартиране на производство и устойчиво развитие на МСТ Иновейшън  ЕООД в 
икономическа дейност 25.62 "Механична обработка на метал", част от  специфичните сфери, свързани с преодоляването на
европейски и регионални предизвикателства.
Специфичните цели, с които ще осъществи постигането на общата цел са следните:
1. Наемане на квалифициран персонал за механична обработка на метал.
2. Придобиване на високопроизводително оборудване за обработка на детайли от чугун.
3. Осигуряване на устойчива заетост в предприятието.
Общата и специфичните цели на настоящото проектно предложение ще бъдат осъществени чрез проектна дейност
"Реализиране на пазара на предприемаческа идея", която обхваща извършването на най-съществените инвестиции за
пазарна реализация на предприемаческата идея - наемане на квалифициран персонал и придобиване на съвременна Вертикална триосна фрезова машина.</t>
  </si>
  <si>
    <t>Общата цел на проекта е реализиране на пазара на новаторска услуга по изготвяне на 3D дизайнерски модели на модерно функционално дамско облекло за намаляване на количеството от реално прошити мострени бройки при производство на дрехи, която ще бъде осъществена чрез наем на работно помещение, закупуване на софтуер за 3D визуализация и интерактивно виртуално мостриране, платове от естествени материи, шевно и гладачно оборудване за прототипиране и тестване на разработените 3D дизайнерски модели и участие в изложенив е чужбина с 2 събития.С оглед на своята специфика, проектът попада в ИСИС в „Нови технологии в креативните и рекреативните индустрии“ и по-точно „културните и творческите индустриидизайн, вкл. моден дизайн“.
Конкретните мерки, които ще доведат до успешна реализация на общата цел и ефектите от нея са специфични цели на проекта: 
+Осигуряване на техническа обезпеченост чрез закупуване на софтуер, с който ще се опосредства прецизното конструиране на 3D дизайнерски модели и закупуване на шевно и гладачно оборудване, с което разработените 3D моделите ще бъдат прототипирани и тествани чрез прошиване на малко на брой мостри с платове от естествени материии
+Осигуряване на обезпеченост от материали чрез закупуване на платове от естествени материи, чрез които 3D моделите ще бъдат прототипирани и тествани за прецизиране функционалността на скицираното облекло;
+Конструиране, дизайн, моделиране и прототипиране, тестване и окачествяване на 3D моделите чрез прилагане на ноу-хау на квалифицирания персонал;
+наем на 1 бр. работно помещение с цел разработване на услугата;
+Създаване на предпоставки за успешна пазарна реализация на услугата чрез участие на квалифициран персонал в 1 бр. изложение с 2 събития в чужбина, свързвайки Би Концепт в мрежи, с нови клиенти и перспективи за разширяване на дейността;
+Осигуряване на публичност и информираност чрез дейност по визуализация;
Чрез изпълнението на специфичните цели ще се осигури нужната техническа, ресурсна и информационна обезпеченост за създаване на услуга по изготвяне на 3D дизайнерски модели на модерно функционално дамско облекло.
Реализацията на посочените цели ще доведе до разработването на новаторска услуга като създаде предпоставки за насърчаване на творческия потенциал в дизайнерската дейност и минимизира необходимостта и количеството от реално прошити мострени бройки при производството на дрехи в шевните фирми. Така ще се допринесе за развитие на устойчив бизнес в един от приоритетните сектори, свързани с преодоляване на европейски и регионални предизвикателства-M74.10-Дейности в областта на дизайна.
 Всичко това е показателно, че настоящият проект съответства на целта на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МСП, каквото е Би Концепт. Успешното изпълнение на посочените цели ще даде тласък за по-нататъшно развитие и трайно позициониране на пазара на фирмата.</t>
  </si>
  <si>
    <t>BG16RFOP002-2.024-0971</t>
  </si>
  <si>
    <t>BG16RFOP002-2.024-1049</t>
  </si>
  <si>
    <t>BG16RFOP002-2.024-1050</t>
  </si>
  <si>
    <t>BG16RFOP002-2.024-1111</t>
  </si>
  <si>
    <t>BG16RFOP002-2.024-1162</t>
  </si>
  <si>
    <t>BG16RFOP002-2.024-1277</t>
  </si>
  <si>
    <t>BG16RFOP002-2.024-1296</t>
  </si>
  <si>
    <t>BG16RFOP002-2.024-1312</t>
  </si>
  <si>
    <t>BG16RFOP002-2.024-1323</t>
  </si>
  <si>
    <t>BG16RFOP002-2.024-1364</t>
  </si>
  <si>
    <t>BG16RFOP002-2.024-1442</t>
  </si>
  <si>
    <t>BG16RFOP002-2.024-1471</t>
  </si>
  <si>
    <t>BG16RFOP002-2.024-2008</t>
  </si>
  <si>
    <t>ЕН ВИ МЕДИКАЛ ООД</t>
  </si>
  <si>
    <t>ГУУДРОК ООД</t>
  </si>
  <si>
    <t>ОКСИ ВИТАЛ</t>
  </si>
  <si>
    <t>ИНТЕРИОРНИ ПРОЕКТИ ЕООД</t>
  </si>
  <si>
    <t>АЛФА СТРУКТ ООД</t>
  </si>
  <si>
    <t>ТЕХ ИНЖЕНЕРИНГ  ООД</t>
  </si>
  <si>
    <t>ЛАЙВСТРИЙМ ООД</t>
  </si>
  <si>
    <t>ДТС-БГ ООД</t>
  </si>
  <si>
    <t>МЕДИКЪЛ КАМ ООД</t>
  </si>
  <si>
    <t>АРТ МОЗАЙКС ООД</t>
  </si>
  <si>
    <t>ПРЕЦИЗНИ СИСТЕМИ- АКВАТЕРМ ЕООД</t>
  </si>
  <si>
    <t>ИНТЕХ 2018 ООД</t>
  </si>
  <si>
    <t>МИЛЕДА ОПТИКАЛ ООД</t>
  </si>
  <si>
    <t>204803105</t>
  </si>
  <si>
    <t>205378956</t>
  </si>
  <si>
    <t>205369373</t>
  </si>
  <si>
    <t>204829484</t>
  </si>
  <si>
    <t>204855900</t>
  </si>
  <si>
    <t>205267518</t>
  </si>
  <si>
    <t>205409106</t>
  </si>
  <si>
    <t>204856030</t>
  </si>
  <si>
    <t>205325829</t>
  </si>
  <si>
    <t>204789602</t>
  </si>
  <si>
    <t>204809275</t>
  </si>
  <si>
    <t>205389372</t>
  </si>
  <si>
    <t>204870989</t>
  </si>
  <si>
    <t>32.5 Производство на медицински и зъболекарски инструменти и средства</t>
  </si>
  <si>
    <t>23.70 Рязане, профилиране и обработване на строителни и декоративни скални материали</t>
  </si>
  <si>
    <t>Насърчаване на “ЕН ВИ МЕДИКАЛ” ООД към устойчиво развитие и конкурентноспособност чрез създаване на нова комплексна услуга с висока добавена стойност в областта на хуманното здравеопазване</t>
  </si>
  <si>
    <t>Насърчаване  "ГУУДРОК" ООД към устойчиво развитие и конкурентноспособност чрез създаване на нови услуги и продукти с висока добавена стойност в областта на инженерното проектиране</t>
  </si>
  <si>
    <t>Устойчиво развитие на Център за кислородни терапии ОКСИ ВИТАЛ</t>
  </si>
  <si>
    <t>Интериорна лаборатория</t>
  </si>
  <si>
    <t>Разработване на предприемаческа идея на Алфа Структ ООД</t>
  </si>
  <si>
    <t>Насърчаване на предприемачеството в Тех Инженеринг ООД</t>
  </si>
  <si>
    <t>Стартиране на производство и излъчване на телевизионни програми от „Лайвстрийм” ООД</t>
  </si>
  <si>
    <t>Реализиране на предприемаческа идея на предприятие ДТС-БГ ООД</t>
  </si>
  <si>
    <t>Реализиране на предприемаческа идея от предприятие "МЕДИКЪЛ КАМ" ООД</t>
  </si>
  <si>
    <t>АРТ МОЗАЙКС</t>
  </si>
  <si>
    <t>Чрез предприемачество към устойчив бизнес</t>
  </si>
  <si>
    <t xml:space="preserve">
Успешен старт и развитие на проектанска компания ИНТЕХ 2018 за интелигентни решения в областта на мехатрониката 
</t>
  </si>
  <si>
    <t>Насърчаване на предприемачеството в "МИЛЕДА ОПТИКАЛ" ООД</t>
  </si>
  <si>
    <t>6</t>
  </si>
  <si>
    <t xml:space="preserve">Общата цел на проекта е да подкрепи устойчивото и конкурентноспособно развитие на „ЕН ВИ МЕДИКАЛ“ ООД, като стартиращо предприятие с потенциал за разработване на пазарно ориентирани услуги във вид на комплексни здравни услуги, което да се наложи като лидер  в областта на персонализиран здравословен и лечебен туризъм, както на българския така и на европейския и световен пазар чрез привличане на чуждестранни клиенти. 
Изпълнението на проекта е насочено към постигане на следните специфични цели:
- Стартиране на нова предприемаческа идея с огромен потенциал за развитие и устойчивост.
- Предоставяне на иновативна услуга с висока добавена стойност и гарантирана пазарна реализация на регионално, национално и световно ниво.
- Дефиниране и утвърждаване на концепцията/услугата като устойчив бизнес модел, благодарение на която се свежда до минимум въздействието върху околната среда.
- Постигане на цялостен екологичен и социален ефект като същевременно се дава възможност за устойчив икономически растеж.
- Създаване на качествени работни места-изпълнението на дейностите по проекта води до откриване на работни места в самото предприятие – кандидат за висококвалифицирани специалисти, на които ще бъде гарантирана устойчива заетост и след реализацията му.
- Осигуряване на възможност за реализация на хора с увреждания чрез интегрирането на принципа на недискриминация и включването им в екипа по проекта.
Обобщено целите и задачите, а оттам и на дейностите в настоящия проект са насочени към реализация на нова предприемаческа идея с предпоставка на бърза и успешна реализация на пазара от страна на стартиращото предприятие „ЕН ВИ МЕДИКАЛ“ ООД. Статутът на предприятието, както и секторът, в който осъществява икономическа дейност, отговарят на всички критерии за допустимост, посочени в Условия за кандидатстване по настоящата процедура, а стартиране на реална дейност за предлагане на персонални специализирани профилактични прегледи, тестове на здравния статус и анализ на резултатите, ведно с извършените за целта инвестиции в специализирано и високотехнологично оборудване и наемане на висококвалифициран персонал, притежаващ необходимата квалификация и опит, определено ще гарантират успешната и бърза пазарна реализиация на услугите, постигане в краткосрочен аспект на стабилни приходи от продажби, а в средносрочен и дългосрочен план разширяване на капацитета и повишена  конкурентноспособност. Проектът ще допринесе за реализиране на мерки за повишаване ефективност на ресурсите, ефективно управление и опазване на околната среда.
Изпълнението на настоящия проект е изцяло в синхрон и спомага за постигането и на целите на ОП “Иновации и конкурентноспобоност“ 2014-2020, тъй като посредством проекта ще се постигне положителен ефект по отношение устойчивостта на новосъздаденото предприятие, създаване и стабилност на работни места и постигане на ръст чрез реализиране и предлагане на пазара на предприемаческата идея.
</t>
  </si>
  <si>
    <t>гр.Смолян</t>
  </si>
  <si>
    <t>Общата цел на проекта е да подкрепи устойчивото и конкурентноспособно развитие на "ГУУДРОК" ООД, като стартиращо предприятие с потенциал за разработване на пазарноориентирани продукти, което да се наложи като лидер  в проектирането на съоръжения за катерене, както на българския така и на европейския и световен пазар. 
Изпълнението на проекта е насочено към постигане на следните специфични цели:
- Стартиране на нова предприемаческа идея с огромен потенциал за развитие и устойчивост
- Проектиране на конкурентен продукт с висока добавена стойност и гарантирана пазарна реализация на регионално, национално и световно ниво, включително и свеждане до минимум въздействието върху околната среда
- Постигане на цялостен екологичен и социален ефект като същевременно се дава възможност за устойчив икономически растеж 
- Създаване на качествени работни места-изпълнението на дейностите по проекта води до откриване на работни места в самото предприятие – кандидат за висококвалифицирани специалисти, на които ще бъде гарантирана устойчива заетост и след реализацията му.
- Осигуряване на възможност за реализация на хора с увреждания чрез интегрирането на принципа на недискриминация и включването им в екипа по проекта.
Обобщено целите и задачите, а оттам и на дейностите в настоящия проект са насочени към реализация на нова предприемаческа идея чрез инженерно проектиране на продукт с предпоставка на бърза и успешна реализация на пазара от страна на стартиращото предприятие. Статутът на предприятието, както и секторът, в който осъществява икономическа дейност, отговарят на всички критерии за допустимост, посочени в Условия за кандидатстване по настоящата процедура, а стартиране на инженерни дейности за прокетиране/разработване на съоръжения  за катерене, ведно с извършените за целта инвестиции в специализирано и високотехнологично оборудване и наемане на висококвалифициран персонал, притежаващ необходимата квалификация и опит, определено ще гарантират успешната и бърза пазарна реализация, постигане в краткосрочен аспект на стабилни приходи от продажба, а в средносрочен и дългосрочен план разширяване на производствения капацитет и повишена  конкурентноспособност. Проектът ще допринесе за реализиране на мерки за повишаване ефективност на ресурсите, ефективно управление и опазване на околната среда.
Изпълнението на настоящия проект е изцяло в синхрон и спомага за постигането и на целите на ОП “Иновации и конкурентноспобоност“ 2014-2020, тъй като посредством проекта ще постигне положителен ефект по отношение устойчивостта на новосъздадено предприятие, създаване и стабилност на работни места и постигане на ръст чрез реализиране и предлагане на пазара на предприемаческата идея.</t>
  </si>
  <si>
    <t>с.Долна Вереница</t>
  </si>
  <si>
    <t>Основната цел на проектното предложение е устойчиво  развитие на новосъздаденото  предприятие ОКСИ ВИТАЛ ООД в областта на кислородолечението, като иновативен метод в хуманното здравеопазване.  Тази цел напълно съответства на целта на настоящата процедура „Насърчаване на предприемачеството“ за Създаване и развитие на нови предприятия в специфичните сфери,  свързани с преодоляването на европейски и регионални предизвикателства, една от които е „Хуманно здравеопазване “.    
За постигане на общата цел ще се осъществят инвестиции в рамките на настоящия проект, водещи до постигането на следните специфични цели:
• създаване и стабилност на работни места чрез осигуряване на устойчива заетост на предприемача и 2-ма експерти включени в проекта
• ръст на продажбите чрез предлагане на неинвазивни терапевтични услуги за хуманно здравеопазване, а именно: кислородни терапии, чрез използавне на кислородни концентратори и хипербарна камера (барокамера).
• постигане на социален ефект чрез създаване на възможности за социална интеграция и трудова заетост на лица с трайни увреждания; създаване на добавена стойност чрез увеличаване на работоспособността и подобряване качеството на живот на пациенти с тежки заболявяния и трайни увреждания и спестяване на разходи за потребителите на терапевтични услуги, чрез изграждане на център за кислородно лечение в Северозападна България.
• постигане на екологичен ефект чрез внедряване на съвременни, иновативни, високотехнологични и екологични технологии за хуманно здравеопазване – лечение, базирано на природен кислород.  
Инвестициите в енергийно-ефективно оборудване с прецизно използване на количествата кислород ще намалят ресурсоемкостта на предлаганите услуги.
Намаляването на използваните количества суровини и прилагането на съвременни технологии ще подпомогне, както дългосрочната политика на фирмата за устойчиво развитие, така и устойчивостта на постигнатите по проекта резултати
Изпълнението на дейностите по проекта ще допринесе за устойчивостта на новосъздаденото предприятие ОКСИ ВИТАЛ ООД, създаване и стабилност на работни места и постигане на ръст чрез реализиране и предлагане на услуги в областта на хуманното здравеопазване - кислородни терапии.</t>
  </si>
  <si>
    <t>Общата цел на настоящия проект е развитие на капацитета, устойчивостта и конкурентоспособност на новосъздаденото предприятие ИНТЕРИОРНИ ПРОЕКТИ ЕООД, което ще развива стартираща икономическа дейност в сектор М 74.10 "Специализирани дейности в областта на дизайна" - сектор, пряко свързан с преодоляване на европейски и регионални предизвикателства. Дейността на дружеството попада в обхвата на културните и творческите индустрии, като студиото ще предоставя професионални услуги в областта на интериорния дизайн чрез индивидуален подход с фокус и грижа за природата, околната среда и обществото.
Поставените специфични цели при изпълнението на проекта кореспондират със заложените дейности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са определени, както следва:
1) формиране на квалифициран работен екип;
2) осигуряване на необходимите специализирани активи, необходими за реализиране на пазара на предприемаческата идея;
3) oсигуряване на работно помещение на територията на гр. Пазарджик;
4) осигуряване на външна експертиза за изработване на пазарен анализ;
5) осигуряване на съответните задължителни мерки за информиране и публичност (визуализация) на проекта.
Изброените специфични цели ще бъдат постигнати чрез назначаване на висококвалифициран екип от експерти, закупуване и внедряване на необходимите активи, наем на работно помещение и външна експертиза за осигуряване на необходимите условия за реализиране на предприемаческата идея. Всички доставки по проекта ще бъдат извършени съгласно принципа за добро стопанско управление, действащата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най-адекватното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</si>
  <si>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Основната цел на проектното предложение е да бъде подпомогнато реализирането на предприемаческа идея в сферата на създаване и развитие на стартиращо предприятие - Алфа Структ ООД, работещо в сферата инженерни дейности и технически консултации и по- конкретно - проектиране и дизайн на конструкции на сгради и съоръжения
Специфичните цели на проекта са: 
• Реализиране на идеите на предприемача и предлагането на качествени продукти в сферата на инженерни дейности и технически консултации
• Осигуряване на устойчива заетост на наетите, чрез осигуряване на заетост на 4 лица поне 6 месеца след приключване на проекта, включително интегриране на лице с трайно намалена работоспособност;
Описаните цели са в съответствие с целите на процедурата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 специфичната цел на Инвестиционен приоритет 2.1. „Достъп до финансиране в подкрепа на предприемачеството” на ОПИК, която се изразява в Насърчаване на предприемачеството и подкрепа за предприятия в ранна фаза на развитие.</t>
  </si>
  <si>
    <t>гр.Кърджали</t>
  </si>
  <si>
    <t>Основната цел на проекта е предоставяне на услуги по изготвяне на проекти за съоръжения за хранително-вкусовата промишленост (ХВП), чрез насърчаване на дейността на инженерно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инженерни бюра, предоставящи подобни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ТЕХ ИНЖЕНЕРИНГ ООД чрез приоритетно внедряване ДМА и ДНА, което ще позволи на компанията да дигитализира процеса на инженерно проектиране като усвои и  предостави на крайните клиенти  3бр. инженерни услуги с най-високо качество:
- проектиране на отделни агрегати за ХВП 
- проектиране на инсталации за ХВП кат. II
- проектиране на линии за ХВП кат. I  
За целта,компанията предвижда да наеме висококвалифициран експертен персонал, да закупи след провеждане на тръжни процедури оборудване,специализиран софтуер за проектиране и да наеме работно помещение в гр. Кърджали,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съоръжения за ХВП–1бр.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
 След приключване на проекта, компанията ще запази на трудов договор и при същите условия, всички членове на екипа по проекта, включително и лицето с увреждане, което е и третата специфична цел на настоящото предложение.</t>
  </si>
  <si>
    <t>Общата цел на проектното предложение е създаване и развитие на конкурентоспособно предприятие за създаване и излъчване на телевизионни програми. 
Специфичните цели на проекта са:
1. Стартиране на дейност по производство и излъчване на телевизионни предавания чрез инвестиция в технологично оборудване и специализиран софтуер, наемане на работно помещение, изработка на интернет страница и пазарен анализ, участие в изложение в чужбина и наемане на квалифициран персонал. 
2. Реализиране на социален и екологичен ефект от изпълнението на проекта. 
3. Постигане на устойчивост на предприемаческото начинание след приключването на проекта. 
Така дефинираните обща и специфични цели на проекта са в пълно съответствие с целите на ОП „Иновации и конкурентоспособност", както и с целите на конкретната процедура за безвъзмездна помощ BG16RFOP002-2.024 "Насърчаване на предприемачеството". Целта на подкрепата по ОПИК е да развие потенциала за конкурентно и ефективно производство и бизнес, да допринесе за увеличаване на икономическия ефект и да подпомогне необходимите структурни промени с оглед постигане на устойчив напредък. За изпълнение на тези цели се предвижда подкрепа за насърчаване на предприемаческата инициатива и развитие на производителността на МСП, за развитие на новите технологии, и за подобряване на бизнес средата. В този контекст основната цел на процедурата за подбор на проекти "Насърчаване на предприемачеството" е да насърчи  предприемачеството и да допринесе за преодоляване на ограниченията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в областите, свързани с европейски и регионални предизвикателства. Предоставяната по процедурата БФП цели да постигне положителен ефект по отношение устойчивостта на новосъздадените предприятия, създаване на устойчиви работни места и постигане на ръст чрез реализиране и предлагане на пазара на предприемачески идеи - стоки или услуги. 
Проектът на „Лайвстрийм” ООД отговаря напълно на целите на ОПИК и на настоящата процедура за безвъзмездна помощ. Той е насочен към стартирането на бизнес по производство и излъчването на собствени телевизионни предавания чрез инвестиция в оборудване, софтуер и материали, наемане на раб. помещение, създаване на интернет страница, изработване на пазарен анализ, участие в 1 изложение в чужбина, наемане на персонал, и постигане на устойчивост на предприемаческото начинание след приключване на проекта чрез ръст на приходите от продажби и на рентабилността на дейността. 
Реализирането на проекта ще даде възможност на предприемача Ж.Танчева да стартира и успешно да развие устойчив бизнес в създаването и излъчването на ТВ продукция, който е един от приоритетните сектори за създаване на нови предприятия, свързани с преодоляване на европейски и регионални предизвикателства, като същевременно постигне съпътстващи социални и екологични ефекти от проекта.</t>
  </si>
  <si>
    <t>Общата цел на проектното предложение е развитие на ново устойчиво микро предприятие в областта на производството на ортопедични изделия и утвърждаването му на пазара като стабилна и конкурентоспособна компания. Кодът на икономическа дейност на проекта е 32.50 "Производство на медицински и зъболекарски инструменти и средства", който е приоритетен за процедурата, тъй като е свързан с преодоляването на европейски и регионални предизвикателства.
Специфичните цели, които ще бъдат постигнати с изпълнението на проекта са:
- Пазарна реализация на устойчива и дългосрочна бизнес идея;
- Повишена конкурентоспособност на дружеството;
- Осигуряване на устойчива заетост, включително и за лице с трайни увреждания.
Общата и специфичните цели на проектното предложение ще бъдат постигнати чрез изпълнението на Дейност "Реализиране на пазара на предприемаческата идея", която включва именно наемането на квалифициран персонал, придобиване на необходимите активи за обезпечаване на работния процес, както и получаване на специализирани бизнес услуги, свързани както с изработване на маркетингов план  за по-добро  планиране на продажбите, така и със създаване на интернет страница за популяризиране дейността на дружеството.  
Общата и специфична цели на проектното предложение са изцяло в съответствие с конкретните цели на процедурата за
предоставяне на безвъзмездна финансова помощ а именно -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Проектът съдейства и за изпълнение на специфичната цел на Инвестиционен приоритет 2.1 на ОПИК -"Подобряване нивото на оцеляване на МСП, включително чрез насърчаване на предприемачеството" и на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Чрез постигането на целите на настоящия проект ДТС-БГ  ООД ще има капацитета да предлага на своите клиенти
продукти с качество на високо равнище, базирано на комбинацията от използването на модерна технология за производство на ортопедични изделия и висококвалифициран екип от специалисти.
Очакваният непосредствен ефект от изпълнението на проекта е свързан с повишаване на  конкурентоспособността на дружеството, постигане на устойчива  заетост и ръст на приходите от продажби на годишна база, което ще укрепи  пазарните позиции на компанията и ще я стимулира за развива нови продукти.</t>
  </si>
  <si>
    <t>Общата цел на проектното предложение е да стимулира изграждането и устойчивото развитие на стартиращото микро предприятие „МЕДИКЪЛ КАМ“ ООД чрез осигуряване на фокусирана подкрепа за стартиране на предприемаческа активност за производство на медицински изделия в областта на акушерството и гинекологията, денталната медицина и зъботехниката. 
Кодът на икономическа дейност на проекта е 32.50 "Производство на медицински и зъболекарски инструменти и средства", който е приоритетен за процедурата, тъй като е свързан с преодоляването на европейски и регионални предизвикателства.
Осъществяването на общата цел ще бъде постигнато чрез реализиране на следните две специфични цели: 
1. Сформиране на екип от специалисти, притежаващи необходимите знания, умения и компетентности за производство на медицински и зъболекарски изделия. 
2. Внедряването на високотехнологичен производствен процес с висока добавена стойност.
Общата и специфичните цели на проектното предложение ще бъдат постигнати чрез изпълнението на Дейност "Реализиране на пазара на предприемаческата идея", която включва именно наемането на квалифициран персонал, придобиване на необходимите активи за внедряването  на иновативна технология за производство, както и получаване на специализирани бизнес услуги, свързани с изработване на маркетингов план за по-добро планиране на продажбите на произвежданите продукти и изработване на интернет страница за популяризиране дейността на дружеството.
Общата и специфична цели на проектното предложение напълно кореспондират с основната цел на процедурата, а именно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Целите на проектното предложение са в съответствие и с: 
- Целта на Приоритетна ос 2 „Предприемачество и капацитет за растеж на МСП“, Инвестиционен приоритет 2.1. „Достъп до финансиране в подкрепа на предприемачеството”, а именно „Подобряване нивото на оцеляване на МСП, включително чрез насърчаване на предприемачеството“. 
-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Реализацията на настоящия проект ще създаде необходимите предпоставки за постигане на по-добра конкурентоспособност на дружеството на пазара на медицински и дентални продукти, реализирането на устойчив ръст на приходите от продажби и разкриването и запазването на нови работни места в гр. Сливен.</t>
  </si>
  <si>
    <t>Основната цел на настоящия проект е да подпомогне новосъздаденото предприятие АРТ МОЗАЙКС ООД за развитие на неговия капацитет, устойчивост и конкурентоспособност. Фирмата ще развива основната си икономическа дейност в сектор C23.70 "Рязане, профилиране и обработване на строителни и декоративни скални материали", приоритетен за създаване и развитие на нови предприятия съгласно Националната стратегия за насърчаване на малките и средните предприятия 2014-2020 г. Производството на на ръчно изработени мозайки и мозаечни декоративни продукти от скални материали е част от творческите индустрии и артистичното занаятчийство, като изцяло попада в обхвата на тематична област "Нови технологии в креативните и рекреативните индустрии" от ИСИС.  Дейността на дружеството ще бъде извършвана с принос и грижа за природата, околната среда и местната общност, като ще спомогне създаването на нови работни места в района на гр. Силистра. 
Поставените специфични цели при изпълнението на проекта кореспондират със заложените дейности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настоящия проект са както следва:
1) формиране на квалифициран работен екип;
2) осигуряване на необходимите специализирани активи и материали, необходими за реализиране на пазара на предприемаческата идея;
3) осигуряване на работно помещение;
4) създаване на интернет страница;
5) осигуряване на съответните задължителни мерки за информиране и публичност (визуализация) на проекта.
Специфичните цели ще бъдат постигнати чрез назначаване на висококвалифициран екип от експерти, закупуване и внедряване на необходимите активи и материали, наемане на работно помещение и създаване на интернет страница и дейности по визуализация и публичност на предоставената помощ. Доставките по проекта ще бъдат извършени съгласно принципа за добро стопанско управление, действащата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най-адекватното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</si>
  <si>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Целта на проектното предложение е разработване и налагане на жизнеспособни и икономически приложими изделия и технологии,  както и постигането на  устойчивост на пазара в специфичната сфера на изработката на метални изделия по индивидуални задания на клиенти и на серийно производство. 
Основните цели на проектното предложение са разработване и развитие на предприемаческата идея, постигане  устойчивост на фирмата и трайно позициониране на пазарите, постепенно повишаване  на производствения капацитет, повишаване ефективността на производствените разходи на фирмата и разнообразяване асортимента от продукти и услуги.
Конкретните цели са:
 Трайно позициониране на регионалния,националния и външния пазар за производство на възли и детайли от метал чрез инвестиции във високо технологични производствени мощности и технологии
     Внедряване на пазара на жизнеспособни и икономически приложими иновативни изделия и технологии, съобразени със специфичните изисквания на клиентите
 Производство на детайли и изделия с високи изисквания към конструктивно-технологичните им параметри
 Производство на изделия с висока добавена стойност
 Увеличаване производителността и оптимизиране на производствените разходи
 Разширяване асортимента на произвежданите изделия 
 Насоченост на продукцията към международните пазари
Специфичните цели :
 Високо качество на произвежданите продукти
 Увеличен производствен капацитет и производителност за единица време 
 Намалена себестойността на продукцията
 Широка гамата от произвеждани продукти и услуги
    Опазване околната среда, чрез намаляване на консумацията на енергия и минимизиране на производствения отпадък
Целите ще бъдат постигнати чрез внедряване в производство на:
1. Струго-фрезови обработващ център - многофункционална металообработваща машина, извършваща едновременно стругови и фрезови операции,пробивни и резбонарезни функции. Машината е създадена за 24 часова непрекъсната работа.Тя е с високи производствени и конструктивно-технологични показатели, гарантиращи прецизност, точност и висока производителност.
2.Машина за лазерно маркиране върху метал
Тази машина е специално проектирана за гравиране върху метали. Лазерното гравиране е процес, при който, с помощта на лазерен лъч се прехвърлят различни видове информация и  изображения, схеми или надписи върху разнообразни материали.Оптиката на машината не се нуждае от поддръжка.  Машината е подходяща за надписване на серийни номера, баркодове , текст или вектори върху метали.Висококачественият лазерен лъч позволява да се гравират материалите безконтактно.Машината работи в импулсен режим.Технологията е нова и надеждна.
3.Заточна машина за заточване на инструменти-специално проектирана за заточване и възстановяване първоначалните характеристики на скъпо струващи инструменти и екипировка за пълноценното им използване и удължаване на техния живот .</t>
  </si>
  <si>
    <t xml:space="preserve">Основната цел на проектното предложение е създаване и развитие на проектанска компания ИНТЕХ 2018 за иновативни решения в областта на мехатрониката със стартова предприемаческата инициатива: проектиране на модули и възли за интелигентна система за поддържане на микроклимата в затворени помещения от различен тип - произодствени предприятия и публични институции (училища, детски градини, болнични заведения, административни сгради). Важна цел на екипа е създаване на предпоставки за развитие и постигане на устойчивост на ИНТЕХ 2018 ООД, отговаряйки на съвременните предизвикателства и на един от стратегическите национални преоритети – подобряване на средата за обитаване и създаване на по-добри условия на живот на хората. Друга важна цел е проектиране и конструиране на опитен образец, който да се оптимизира на базата на експерименти. Конкретното проектно предложение се предвижда да бъде реализирано за две различни задания, които ще се създадат след съответното проучване на избрани клиенти. Високата квалификация на екипа, неговата компетентност и творческа енергия ще имат още една също важна цел - проектирането на интелигентната система и експериментите над опитния образец да доведат до възможно най-голяма универсалност на конструираните възли и модули.  Това ще осигури в голяма степен широкото приложение на системи от този тип и успешната им реализация на пазара.
Специфичните цели на проектното предложение са следните:
Наемане на специализиран висококвалифициран проектантски екип, който успешно да реализира предприемаческата идея.
Доставка и внедряване в процеса на проектиране на компютърна, контролно-измервателна техника и специализиран софтуер за автоматизирано проектиране, като необходимо и много важно условие за реализацията на предприемаческата идея.
Извършване на проучване, изработване на анализи, оценки и стратегии за успешната реализация на предприемаческите продукти от проектирането и конструирането на опитния образец на интелигентна мехатронна система за регулиране на параметрите на микроклимата.
Разкриване на устойчиви и качествени работни места и повишаване на общото равнище на заетост в икономиката на региона.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Представяне на предриемаческата идея за интелигентната система за регулиране на параметрите на микроклимата чрез участие на проектантския екип в изложения в страната и чужбина.
Непряко постигане на екологичен ефект чрез намаляване на въздействието и натиска върху околната среда, както и чрез постигане на по-ефективно и отговорно използване на енергията за отопление и осветление.
Създаване на интернет сайт за популяризиране дейността и продуктите на ИНТЕХ 2018, както и за контакти с потенциални клиенти, изпълнители и партньори.   </t>
  </si>
  <si>
    <t>Общата цел на проекта изцяло съвпада със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Настоящият проект отговаря напълно на заложената в програмата дефиниция, чрез разработването (от стартираща компания) на посочения по-горе иновативен продукт -  иновативна система от свързани процедури, софтуер и хардуер (в т.ч. 3D принтер) за проектиране и изработка на очила, попадащ в тематичната област на ИСИС - Индустрия за здравословен живот и био-технологии, производство на инструменти, оборудване, консумативи за медицинска и дентална диагностика и терапия и/или участие в над-национална производствена верига.
Реализирането на тази обща цел ще бъде осъществено чрез постигане на няколко специфични за проекта цели, разгледани в няколко направления: 
1. Реализиране и излизане на пазара на иновативна технология - система от свързани помежду си процедури, софтуер и хардуер (в т.ч. 3D принтер) за проектиране и изработка на очила, включваща софтуер за проектиране на очила и изработването на очилата с 3D принтер, като се обхваща целия процес по диагностика, на зрението, определяне на пропорциите на лицето на клиента, следствие на което се прави филтриране и предлагане на подходящи форми, определяне на най-комфортната конструкция която е с най-добър дизайн за лицевите характеристики на клиента и с възможности за дизайн по негово желание и контрол, след което подаване, приемане на заявката от 3D интерфейс и изработване на очилата от 3D принтер.
Технологията ще може да се предлага и да работи във всяка една оптика. Набляга на това, че на пазара ще се предлага основно самата система, която ще бъде уникална поради това, че към момента не се предлага на пазара. Компаниите които предлагат 3D принтирани очила притежават подобни технологии но не ги предлагат на пазара а ги използват само за собствени цели.
2. Удовлетворяване на нуждите на неудовлетворените от традиционното предлагане в оптиките хора. Статистически около 66% от хората посетили оптика не са удовлетворени от препоръчителните съвети на специалиста в оптиката за това кой дизайн на очила са точно за тяхното лице. Причините са, че съществуват основни принципи и множество детайли, които се пренебрегват при предлагането на очила в оптиките  и онлайн, тъй като предлагането е ограничено по отношение на дизайн и конструкция спрямо размери.
3. Подобряване здравословното състояние и удовлетвореността на потребителите и насочване към здравето и естетиката.</t>
  </si>
  <si>
    <t>BG16RFOP002-2.024-0998</t>
  </si>
  <si>
    <t>BG16RFOP002-2.024-1189</t>
  </si>
  <si>
    <t>BG16RFOP002-2.024-1244</t>
  </si>
  <si>
    <t>BG16RFOP002-2.024-1715</t>
  </si>
  <si>
    <t>BG16RFOP002-2.024-1869</t>
  </si>
  <si>
    <t xml:space="preserve">ДИЗАЙНЕРСКИ И АРХИТЕКТУРНИ РЕШЕНИЯ ООД
</t>
  </si>
  <si>
    <t>СТУДИО ФОР ДИЗАЙН ЕООД</t>
  </si>
  <si>
    <t>Л.И.П.А. ЕООД</t>
  </si>
  <si>
    <t>ВИР 88 ООД</t>
  </si>
  <si>
    <t>КЪТЕКС ЕООД</t>
  </si>
  <si>
    <t>205079822</t>
  </si>
  <si>
    <t>205345237</t>
  </si>
  <si>
    <t>204572748</t>
  </si>
  <si>
    <t>205328234</t>
  </si>
  <si>
    <t>205385203</t>
  </si>
  <si>
    <t>71.12 след проверка в НСИ</t>
  </si>
  <si>
    <t>14.14 Производство на долно облекло</t>
  </si>
  <si>
    <t>"Конкурентоспособност чрез инвестиции в  подкрепа на предприемачеството"</t>
  </si>
  <si>
    <t>Реализиране на иновативни проектни решения в областта на сградната и паркова архитектура</t>
  </si>
  <si>
    <t>Реализиране на предприемаческа идея на  "ВИР 88" ООД в сектора на инженерните дейности и техническите консултации</t>
  </si>
  <si>
    <t>Производство на долно облекло</t>
  </si>
  <si>
    <t>Обща цел:
Развитие на „Дизайнерски и архитектурни решения” ООД  -  ново предприятия в специфична сфера, свързана с Тематични области на ИСИС: Нови технологии в креативните и рекреативните индустрии – Сектор M 71.11 „Архитектурни дейности“
Специфични цели:
    Ефективност и ефикасност чрез инвестиции в материални  и нематериални активи;
   Пазарен анализ и маркетингови проучвания с цел реализация на предлаганите услуги;
  Устойчива заетост  в резултат от реализацията на предприемаческата идея .
Целите на проекта са в унисон с основната цел на процедурата: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 Проектното предложение съответства на принципа на ефективност и ефикасност, като заложените дейности  съответстват на целите на оперативната програма и  водят до постигане на специфичната цел и резултати на Приоритетна ос 2 „Предприемачество и капацитет за растеж на МСП“.
Инвестиционен приоритет 2.1. „Достъп до финансиране в подкрепа на предприемачеството от Приоритетна ос 2 „Предприемачество и капацитет за растеж на МСП“ на ОПИК, при най-адекватното съотношение между очакваните разходи и ползи.</t>
  </si>
  <si>
    <t>Обща цел:
Развитие на "СТУДИО ФОР ДИЗАЙН" ЕООД
-  ново предприятия в специфична сфера, свързана с Тематични области на ИСИС: Нови технологии в креативните и рекреативните индустрии – Сектор M74.10 „Дейности в областта на дизайна“.
Специфични цели:
    Ефективност и ефикасност чрез инвестиции в материални  активи;
   Пазарен анализ и маркетингови проучвания с цел реализициая на предлаганите дейности;
  Устойчива заетост  в резултат от реализацията на предприемаческата идея .
Целите на проекта са в унисон с основната цел на процедурата: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 Проектното предложение съответства на принципа на ефективност и ефикасност, като заложените дейности  съответстват на целите на оперативната програма и  водят до постигане на специфичната цел и резултати на Приоритетна ос 2 „Предприемачество и капацитет за растеж на МСП“.
Инвестиционен приоритет 2.1. „Достъп до финансиране в подкрепа на предприемачеството от Приоритетна ос 2 „Предприемачество и капацитет за растеж на МСП“ на ОПИК, при най-адекватното съотношение между очакваните разходи и ползи.</t>
  </si>
  <si>
    <t xml:space="preserve">гр.Смолян
</t>
  </si>
  <si>
    <t>гр.Златоград</t>
  </si>
  <si>
    <t>Общата цел на проекта е: Насърчаване на предприемаческата дейност на „ВИР 88“ ООД в сектора на инженерните дейности и техническите консултации чрез пазарна реализация на услуги.
Специфичните цели на проекта са:
1. Разработване и реализиране на пазара на 11 вида услуги в две направления: „Проектиране на Вик и конструкции“ и „Геодезия и кадастър“;
2. Създаване на 4 стабилни работни места;
3. Повишаване на устойчивостта на дружеството.
Целите ще бъдат постигнати чрез  последователното реализиране на дейностите за  закупуване на оборудване, софтуер, материали и консумативи  за обезпечаване на дейността по извършване на услугите, създаване на Интернет страница за маркетинг на услугите, наем на работно помещение, сключване на трудови договори с предприемача и неговия екип от 3 квалифицирани експерти.
Така описаните обща и специфични цели са в пряко съответствие с целта на процедурата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Предприемаческата идея в настоящия проект се реализира в сектор М 71.12 „Инженерни дейности и технически консултации“, който е свързан с преодоляване на европейски и регионални предизвикателства .
Реализацията на настоящия предприемачески проект пряко води до пазарна реализация на набор от 11 услуги в две направления: „Проектиране на Вик и конструкции“ и „Геодезия и кадастър“, създава 4 устойчиви работни места, води до устойчиво увеличение на нетните приходи от продажба на фирмата. По този начин проектът допринася за постигане на очакваните резултати от процедурата за постигане на устойчивост на новосъздадените предприятия, създаване и стабилност на работните места и постигане на ръст чрез реализиране и предлагане на пазара на предприемачески идеи.</t>
  </si>
  <si>
    <t>Основната цел на настоящото проектно предложение е да се спомогне за реализиране на предприемаческата идея на младото дружество "Кътекс" ЕООД, чрез създаване на условия за производство на ишлеме на изделия от текстил - долно облекло - бельо, пижами, нощници, халати и др.
Специфичните цели на проектното предложение са: 
• Да се осигури качествена работна ръка, необходима за реализиране на предприемаческата идея, чрез наемане на трудов договор на 5 човека;
• Да се спомогне за осъществяване на производството на ишлеме на текстилни изделия - долно облекло, предмет на предприемаческата идея, чрез закупуване и въвеждане в експлоатация на ДМА - робот за кроене - 1 бр.;
Определените цели на проектното предложение пряко кореспондират с основната цел на схемата за безвъзмездна помощ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Идентифицираното предизвикателство, пред което са изправени повечето предприятия в България в сферата на предприемачеството - търговски и прекупвачески ориентиран растеж вместо производствено ориентиран растеж е валидно и за фирма "Кътекс" EООД. 
В тази връзка предприемачът е предприел стъпки за производство на редица продукти, които пряко да променят профила й, като позволят реализирането на пазара на произведени в България продукти от текстил с висока принадена стойност. Настоящото проектно предложение се явява интегрална част от плана за предприемачески и производствено ориентиран растеж, като за производството на текстилните продукти - долно облекло на ишлеме, е предвидила закупуване на ДНА и наемане на висококвалифициран персонал - експерти, които са разработили предприемаческата идея и ще бъдат пряко ангажирани с осъществяването й. 
С реализацията на проекта компанията ще е в състояние да произвежда социално и пазарно значими продукти в стартовия си период, свързан пряко с приоритетните направления на тематичните области на ИСИС в частта "Нови технологии в креативните и рекреативните индустрии" и по-конкретно - производство на стоки и съоръжения с пряко приложение в тези сфери - специализирана екипировка и оборудване, каквото се явяват тези текстилни изделия.
Това ще доведе до постигане на пазарни предимства, базирани на реализация на предприемаческата идея, водещи до повишаване на цялостната конкурентоспособност на "Кътекс" EООД.</t>
  </si>
  <si>
    <t>Дата на сключване на договора / 
Operation start date</t>
  </si>
  <si>
    <t>BG16RFOP002-2.024-0107</t>
  </si>
  <si>
    <t>BG16RFOP002-2.024-1093</t>
  </si>
  <si>
    <t>BG16RFOP002-2.024-1246</t>
  </si>
  <si>
    <t>BG16RFOP002-2.024-1263</t>
  </si>
  <si>
    <t>BG16RFOP002-2.024-1267</t>
  </si>
  <si>
    <t>BG16RFOP002-2.024-1332</t>
  </si>
  <si>
    <t>BG16RFOP002-2.024-1631</t>
  </si>
  <si>
    <t>BG16RFOP002-2.024-1703</t>
  </si>
  <si>
    <t>BG16RFOP002-2.024-1885</t>
  </si>
  <si>
    <t>BG16RFOP002-2.024-1971</t>
  </si>
  <si>
    <t>BG16RFOP002-2.024-2085</t>
  </si>
  <si>
    <t>BG16RFOP002-2.024-2190</t>
  </si>
  <si>
    <t>МЕТАЛ МАШИН ФОРМ ООД</t>
  </si>
  <si>
    <t>ФЕМИЛИ ДЕНТАЛ ЦЕНТЪР- АМБУЛАТОРИЯ ЗА ПЪРВИЧНА МЕДИЦИНСКА ПОМОЩ ПО ДЕНТАЛНА МЕДИЦИНА</t>
  </si>
  <si>
    <t>НАЙС ЛИМИТЕД ООД</t>
  </si>
  <si>
    <t>БГ МЕТАЛБАУ ООД</t>
  </si>
  <si>
    <t>БОМАП БГ ООД</t>
  </si>
  <si>
    <t>РИЗЪН БЮРО  ЕООД</t>
  </si>
  <si>
    <t>АРХИНЕТ ООД</t>
  </si>
  <si>
    <t>ПРЕСТИЖ ХЕЛТ ЕООД</t>
  </si>
  <si>
    <t>ЕДИМАКС ЕООД</t>
  </si>
  <si>
    <t>МЕТАЛ ЕКСПРЕС ПРО ЕООД</t>
  </si>
  <si>
    <t>АМБУЛАТОРИЯ ЗА ИНДИВИДУАЛНА ПРАКТИКА ЗА СПЕЦИАЛИЗИРАНА МЕДИЦИНСКА ПОМОЩ ПО ВЪТРЕШНИ БОЛЕСТИ Д-Р АНЕТА СЛАВОВА  ЕООД</t>
  </si>
  <si>
    <t>ФРЕЙМУЪРКС ООД</t>
  </si>
  <si>
    <t>205223728</t>
  </si>
  <si>
    <t>205299640</t>
  </si>
  <si>
    <t>204847781</t>
  </si>
  <si>
    <t>205384444</t>
  </si>
  <si>
    <t>205230644</t>
  </si>
  <si>
    <t>205233117</t>
  </si>
  <si>
    <t>204897058</t>
  </si>
  <si>
    <t>205407094</t>
  </si>
  <si>
    <t>205068480</t>
  </si>
  <si>
    <t>204882864</t>
  </si>
  <si>
    <t>205417964</t>
  </si>
  <si>
    <t>205424325</t>
  </si>
  <si>
    <t>18.12 Печатане на други издания и печатни продукти</t>
  </si>
  <si>
    <t>Насърчаване на предприемачеството в Метал Машин Форм ООД</t>
  </si>
  <si>
    <t>Създаване на дентална клиника "ФЕМИЛИ ДЕНТАЛ ЦЕНТЪР"</t>
  </si>
  <si>
    <t>Създаване на предприятие за производство на инструменти и материали за денталната медицина</t>
  </si>
  <si>
    <t>Реализиране на предприемаческа идея на  "БГ МЕТАЛБАУ" ООД</t>
  </si>
  <si>
    <t>Реализиране на предприемаческата идея на „БОМАП-БГ“ ООД за извършване на общи геодезически дейности, фотограметрия, 3D моделиране, ГИС и проектиране.</t>
  </si>
  <si>
    <t>Насърчаване на предприемачеството в "Ризън бюро" ЕООД</t>
  </si>
  <si>
    <t>Реализиране на предприемаческа идея от „Архинет“ ООД</t>
  </si>
  <si>
    <t>Създаване на център за оздравително-възстановителни процедури чрез хипербарна оксигенация</t>
  </si>
  <si>
    <t>ЕдиМакс</t>
  </si>
  <si>
    <t>Развитие на предприемаческа идея в областта на механичното обработване на метал</t>
  </si>
  <si>
    <t>Развитие на дейността на „Амбулатория за индивидуална практика за специализирана медицинска помощ по вътрешни болести д-р Анета Славова“ ЕООД</t>
  </si>
  <si>
    <t>Насърчаване на предприемачеството във ФРЕЙМУЪРКС ООД</t>
  </si>
  <si>
    <t>гр.Белене</t>
  </si>
  <si>
    <t>гр.Велинград</t>
  </si>
  <si>
    <t xml:space="preserve">Цел:
ЕдиМакс е нова, независима, компания за печатни услуги вкл. графичен дизайн, предпечат, отпечатване и довършителни дейности по изработка на книги с меки и твърди корици, фотоалбуми, тефтери, каталози, папки и всякакви масови и луксозни книжни изделия за корпоративни и директни клиенти. Индивидуални и нестандартни печатни решения (вкл drop on demand).
 Насочила професионализма си към създаване на автоматизиран висококонукрентен процес като част от КИД- 18.12 "Печатане на други издания и печатни продукти". 
Успехът е свързан с технологичната еволюция на мехатрониката (механичната обработка с машни с ЦПУ за довършителните работи и компютърни конфигурации) и предлагането на високотехнологична услуга (дигитален пеачат) и професионалния екип, стоящ зад предприемачеката идея (дизайнер, книговез и експерт  - техническа и информационна обезпеченост).
</t>
  </si>
  <si>
    <t>Общата цел на проектното предложение е постигане на положителен ефект по отношение устойчивостта на дружеството, създаване и стабилност на работни места и постигане на ръст чрез реализиране и предлагане на пазара на предприемаческата идея, което ще допринесе за развитие на конкурентно и ефективно предприятие.
Специфичните цели са:
- осигуряване на  стабилен икономически растеж на дружеството чрез разработване и пазарна реализация на предлаганите високо-качествени комплексни дентални услуги;
- постигне на устойчива заетост чрез запазване на работните места на минимум 3 лица за период поне от шест месеца след приключване изпълнението на проекта;
- постигне на социален ефект чрез наемана на лице с увреждане като част от квалифицирания персонал и запазване на заетостта му на същата позиция и след периода на изпълнение на проекта;
- постигане на екологичен ефект от реализацията на предприемаческата идея чрез закупуване на високотехнологично оборудване и прилагане на мерки за опазване на околната среда в процеса на изпълнение на дейността.
Фокусираната подкрепа по процедурата ще допринесе за насърчаване и развитие на предприемачеството и капацитета на растеж на предприятието, което попада в Приоритетна ос 2 „Предприемачество и капацитет за растеж на МСП “Инвестиционен приоритет 2.1. „Достъп до финансиране в подкрепа на предприемачеството”.
Проектната реализация ще допринесе за постигане на очакваните резултати от подкрепата по настоящата процедура и заложените индикатори в съответствие със  специфичната цел на процедурата по приоритетна област „Предприемачество“ от Законодателния акт за малкия бизнес на Европейската комисия.</t>
  </si>
  <si>
    <t>„Здравето не е просто ценност сама за себе си - то е и фактор за растеж. Само население в добро здраве може да развие напълно своя икономически потенциал" из Програма „Здраве за растеж" на ЕС.
В областта на предприемачеството според методология на ЕК България заема 24-то място в ЕС. В Доклада за глобална конкурентоспособност на Световния икономически форум пък, България е класирана на 44 място по технологична готовност.
Негативното отражение на тези факти изправят страната ни пред сериозни икономически предизвикателства, изискващи осъществяване на амбициозна стопанска политика насочена към създаване на работни места, бизнес идеи и предприемачески умения.
И ако посочените макроикономически данни показват една не особено оптимистична картина за страната, какво да кажем за Северозападния район, където кандидата ще осъществи своята инвестиция? СЗР е най-бедния и слабо развит регион, с високи нива на безработица и на последно място по преки инвестиции. Степента на развитие, спецификата на проблемите и сериозните дефицити по отношение на икономически активности, човешки потенциал и инфраструктурно осигуряване, предизвикват необходимост от целенасочена подкрепа в този регион и ограничаване последиците от негативните тенденции в развитието му. Тази цел си поставя настоящата предприемаческа идея, основавайки се на схващането, че доброто здраве представлява актив и източник на икономическа и социална стабилност. Здравният статус на хората влияе върху степента им на участие в социалния и трудовия живот и върху тяхната производителност на работното място. Запазване здравето и активността на хората за по-дълго време и увеличаване продължителността на живота в добро здраве има положителен ефект върху производителността и конкурентоспособността, защото може да повлияе на пазара на труда и да доведе до потенциални икономии в бюджетите за здравно обслужване на предприятията.
Горното предопределя и основната цел на проекта: Създаване и развитие на ново предприятие в приоритетен сектор на Националната стратегия за насърчаване на малките и средните предприятия 2014-2020 г. и специфичните сфери, свързани с преодоляването на европейски и регионални предизвикателства.
Основната цел на проекта е в пълно съответствие с целта на настоящата процедура, като нейното постигане ще се осъществи, чрез реализация на следните специфични цели в рамките на проекта:
1. Развитие на предприятие за производство на инструменти и материали за дентална медицина
2. Разкрити 4 нови работни места и създадени условия за устойчива заетост
3. Инвестиция в съвременно оборудване
4. Участие в тематично изложение
5. Разширяване пазарната реализация и промотиране на предлаганите продукти
6. Оказано положително въздействие върху околната среда
7. Създаване на добавена стойност за обществото с акцент върху здравеопазването
8. Създаване на условия за социална и професионална интеграция на лица с увреждания
9. Създаване на допълнителни условия за заетост и икономически растеж на СЗР</t>
  </si>
  <si>
    <t>Общата цел на настоящия проект е създаване на устойчиво ново предприятие в приоритетен сектор на НСНМСП за реализиране на пазара на предприемаческата идея на „БОМАП БГ“ ООД.
Специфичните цели на проекта са:
1. Създаване на кадрова обезпеченост от квалифицирани специалисти за реализиране на пазара на предприемаческата идея (продукт);
2. Създаване на технологична обезпеченост за реализиране на пазара на предприемаческата идея (продукт);
Описаните цели на проекта са в съответствие със специфичната цел на ИП 2.1 „Достъп до финансиране в подкрепа на предприемачеството” от Приоритетна ос 2 „Предприемачество и капацитет за растеж на МСП“  на ОПИК.
Предвидените по проекта дейности и инвестициите, насочени към организиране и стартиране на планираното производство, целят пазарната реализация на предприемаческата идея на кандидата „БОМАП-БГ“ ООД който като част от българските микро, малки и средни предприятия, ще допринесе за „развитието на конкурентно и ефективно производство и гарантиране на стабилен икономически растеж, както и устойчива заетост“ за българската икономика. 
Дейностите са в съответствие с целите на настоящата процедура за насърчаване на предприемаческата активност и подкрепа за създаване и развитие на нови предприятия в приоритетни сектори, свързани с преодоляване на европейски и регионални предизвикателства.</t>
  </si>
  <si>
    <t>Общата цел на проекта e създаване и развитие на ново предприятие в приоритетен сектор, свързан с преодоляване на европейски и регионални предизвикателства и се изразява в реализиране на предприемаческата идея, а именно производство на метални изделия, предназначени за влагане в машини и технологични линии, използвани в хранително-вкусовата промишленост. Специфичните цели на проекта са свързани с осигуряване на устойчива заетост, устойчиво развитие, създаване на възможности за социална интеграция и добавена стойност за обществото, както и екологосъобразност при производството на метални изделия. Целта на проекта напълно отговаря на целта на предоставяната безвъзмездна финансова помощ на процедура BG16RFOP002-2.024 „Насърчаване на предприемачеството“ от Оперативна програма „Иновации и конкурентоспособност“ 2014-2020,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t>
  </si>
  <si>
    <t>Основната цел на проекта е предоставяне на услуги по изготвяне на архитектурни проекти, чрез насърчаване на дейността на архитектурно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архитектурни бюра, предоставящи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1. Осигуряване на изпреварващо технологично ниво на дружеството и повишаване на конкурентоспособността чрез прилагане на собствено ноу-хау по изготвяне на проектите, придобиване и внедряване на високопроизводителна конфигурация със софтуер за строително информационно моделиране (BIM/СИМ), позволяваща работа от отдалечени работни места или локално на място при клиента. Това ще позволи реализацията на всички части на архитектурните проекти с оглед постигане на комплексност ма услугата.
2. Адаптиране и съобразяване с изискванията на клиентите при следване на модерните тенденции в бранша с цел увеличаване на търсенето и приложението на проектите. Дружеството залага на индивидуализиран подход към клиентите, точност в изпълнението по време и параметри на предлаганите проекти. За постигането на тази цел компанията предвижда да наеме висококвалифициран експертен персонал, да закупи след провеждане на тръжни процедури изчислителна техника и софтуер за СИМ и да наеме работно помещение в гр. Ловеч, където да ситуира основната си дейност. 
3. Принос за осигуряване на устойчива заетост. Чрез разширяване на предлагания вид и обхват на услугите по проектиране и постигане на непрекъснатост на заявките, дружеството ще бъде в състояние не само да запази наетия персонал по време на проекта, но и да увеличи броя на работните места в дългосрочен план, привличайки нови специалисти с подобен профил.
4. Интензифициране на предоставянето на услуги по проектиране по вид, брой, степен на сложност и обхват.
Компанията планира сключване на договори за услуги за проектиране с различни по вид компании – крупни инвеститори и строителни корпорации, изискващи комплексни проекти, така и малки фирми, нуждаещи се от проекти за малки обекти или от отделни части от архитектурните проекти, като по този начин гарантира продажбите и комерсиализацията на услугите. Дружеството планира инвестиции в разработване на Маркетингов план за пазарна реализация на услуги по архитектурно проектиране - 1бр., като по този начин ще насърчи продажбите.</t>
  </si>
  <si>
    <t>Oбщата цел на настоящото проектно предложение е насочена към създаване и развитие на ново предприятие в един от секторите, свързани с преодоляване на европейски и регионални предизвикателства.
Специфичната цел на проектното предложение е насочена към реализиране на пазара на предприемаческа идея – предоставяне на архитектурни услуги и услуги по градско и териториално планиране от ново поколение, базирани на иновативни технологии („3Д сканиране”, „3Д визуализация”, „виртуална реалност” и „добавена реалност”).
Общата и специфичната цел на проекта представят общата рамка и визия как в условията на нарастваща конкуренция „Архинет“ ООД може да подобри конкурентните си позиции и на тази основа да допринесе за устойчивото икономическо развитие на българската икономика, чрез генериране на устойчивост, висока добавена стойност, създаване и стабилност на работни места. Реализирането на нови високо технологични услуги представлява ключов фактор за установяване на трайни конкурентни предимства, които да гарантират установяване на устойчив модел на растеж и развитие в средно срочен план.
С оглед на гореизложеното, настоящото проектно предложение напълно отговаря на:
- целта на процедура за подбор на проекти BG16RFOP002-2.024 „Насърчаване на предприемачеството” – в рамките на проекта се предвижда предоставяне на безвъзмездна финансова помощ на новосъздадено предприятие („Архинет“ ООД) в един от секторите, свързани с преодоляване на европейски и регионални предизвикателства (М71.11), с което да се повиши неговата предприемаческа активност и капацитет;
- специфичната цел на Инвестиционен приоритет 2.1 „Достъп до финансиране в подкрепа на предприемачеството” на ОПИК за подобряване нивото на оцеляване на МСП чрез реализиране на предприемаческа идея със значителен пазарен потенциал.</t>
  </si>
  <si>
    <t>Целта на настоящото проектно предложение е дружеството да създаде център за оздравително-възстановителни процедури, който да оказва навременна и квалифицирана помощ на хора със специални потребности и заболявания, както и за хора, подложени на стрес, напрежение и др.
Специфични цели на проектното предложение са:
–Да се насърчи развитието на предприемаческата идея–създаване на център за оздравително-възстановителни процедури, чрез закупуване на специализирано оборудване за профилактика и лечение на хора с увреждания, възстановяващи се от травматизъм, неврологични и др. заболявания;
–Да се подпомогне успешното навлизане на пазара на предприемаческата идея– център за оздравително-възстановителни процедури, чрез запознаване на обществото с потенциалните вреди и усложнения от отравяния, гинекологични заболявания, смущения в половите функции, остри травми и исхемии, въздушни или газови емболии, диабет, язви, изгаряния, чернодробни цирози, заболявания на сърдечно-съдовата система, аутизъм, затруднения в речта, хиперактивност и др. заболявания. С важността от назначаване и прилагане на адекватно лечение при вече възникнали здравословни проблеми, както и от превенция за запазване на здравословното състояние;
–Да се утвърди предприемаческата идея на пазара– Оздравително-възстановителния център да се превърне в сигурен и предпочитан източник на навременни и специализирани здравни грижи в помощ при посочените заболявания;
–Да се осигури качествена и дълготрайна заетост на 3 лица, чрез налагането на Оздравително-възстановителния център на пазара на здравни услуги, както и да се осигури устойчива заетост за не по-малко от 6 месеца след приключване на проекта на 3 лица, а именно на Лекар микробиология-1 бр., Лекар пневмология и фтизиатрия-1бр., Социален асистент-1бр.
Описаните цели на проектното предложение изцяло кореспондират с целите по настоящата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2014-2020г. Достъпът до финансиране и несигурността при финансиране от финансовите институции в България се явяват основни пречки, които се отразяват неблагоприятно върху развитието на предприемачеството в България. Малък е и делът на фирмите, които се ориентират към сектори с висока добавена стойност за обществото. Поради тази причина, "Престиж Хелт" ЕООД вижда в настоящата процедура възможност както за развитие на иновативна бизнес идея–Оздравително-възстановителния център за лечение и превенция, така и възможност да бъде в подкрепа за населението. Екипът от професионалисти, които фирмата предстои да наеме, ще притежава богат опит в сферата на здравните услуги. Настоящото проектно предложение е ориентирано към предоставяне на качествена медицинска помощ и подобряване на здравния статус на хората от областта.</t>
  </si>
  <si>
    <t xml:space="preserve">Цел:
ЕдиМакс е нова, независима, компания за печатни услуги вкл. графичен дизайн, предпечат, отпечатване и довършителни дейности по изработка на книги с меки и твърди корици, фотоалбуми, тефтери, каталози, папки и всякакви масови и луксозни книжни изделия за корпоративни и директни клиенти. Индивидуални и нестандартни печатни решения (вкл drop on demand).
 Насочила професионализма си към създаване на автоматизиран висококонукрентен процес като част от КИД- 18.12 "Печатане на други издания и печатни продукти". 
Успехът е свързан с технологичната еволюция на мехатрониката (механичната обработка с машни с ЦПУ за довършителните работи и компютърни конфигурации) и предлагането на високотехнологична услуга (дигитален пеачат) и професионалния екип, стоящ зад предприемачеката идея (дизайнер, книговез и експерт  - техническа и информационна обезпеченост).
Специфичните цели: 
1. В съотвествие със СЦ на ИП 2.1. „Достъп до финансиране в подкрепа на предприемачеството” изпълнени индикатори:
1.1 получили БФП и подкрепени нови предприятия, 
1.2 ръст на заетостта (3 ма по време и след проекта)
1.3 висока добавена стойност (нетни приходи над 100000 лв. и претеглена ebitda над 15%). 
2. Социален ефект: Интеграция на хора в неравностойно положение на пазара на труда (ТЕЛК и хора над 50 г). Предоставяне на база за практикум на учащи. Устойчива заетост. Икономически най-изгодно предложение цена/качество, автоматизация на процесите респ. намаляване на себестойността. В унисон с , в унисон с „Издателската дейност в движение“  2012/C 191/04 
3. Екологичен ефект 
- производството е безотпадно, без вредни емисии 
- Машините са със сертификати за защита на околната среда. 
- Материалът е естествен и разградим. (хартия и мастила на водна основа)
- Принос към борбата с глобалното затопляне и пречистване на въздуха. - ЕИСК (2015/C 230/06),
4. Спазване на хоризонталните политики (чл. 7 и 8 на Регламент (ЕС) № 1303/2013).
− насърчаване на равните възможности, чрез принципа на недискриминация (при избора на екип, изпълнители, клиенти)
− устойчиво развитие – проект, допринасящ за опазване на околната среда.
5. Съответствие с европейски и регионални предизвикателства.
5.1. Проекти на лица  (жена) над 50 г,(Едит Павлова);
5.2. Регионална приоритизация- СЗР /гр. Ловеч/ 
* Възможностите за развитие на района, заложени в Дунавската стратегия на ЕС
* Развитие на трансгранично и териториално сътрудничество чрез проекти за подобряване на икономическите връзки
</t>
  </si>
  <si>
    <t>Общата цел на проектното предложение е развитие на успешно и устойчиво предприятие в сферата на металообработващата промишленост. Тази цел е в пълен синхрон с целта на процедурата за предоставяне на безвъзмездна финансова помощ,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Общата цел на проектното предложение ще бъде изпълнена посредством подкрепа за закупуване на нужното оборудване за произвоство, суровина, за възнаграждения и осигуровки на служителите, заети с производството на продукта, както и за изработване на уебсайт на дружеството. Устойчивост ще се постигне посредством изготвяне на маркетингов план за реализация на продукцията, което ще позволи предприятието да развие устойчив търговски модел и да рейнвестира приходите в ново оборудване, заплати за работниците и разширяване на капацитета и каналите за пласмент и продажба. Тъй като предприятието е новосъздадено и предприемачът няма необходимите ресурси да реализира инвестицията сам, се разчита на финансиране от настоящата схема за отпускане на безвъзмездна финансова помощ.
Допълнителните цели, които ще бъдат постигнати са:
1. Създаване на устойчива заетост - в рамките на проекта ще бъдат наети общо трима души;
2. Стимулиране реализацията на пазара на труда на хора с увреждания - един от експертите в екипа е лице с трайни увреждания; 
3. Постигане на екологичен ефект и редуциране на отрицателното въздействие върху околната среда - продукта е екологично чист и технологията на производство е енергоефективна и безотпадна.</t>
  </si>
  <si>
    <t>Общата цел на проекта е развитие на дейността на АИПСМПВБ д-р Анета Славова ЕООД, чрез реализиране на предприемаческа идея, свързана със създаване и утвърждаване на Амбулатория за специализирана медицинска помощ по вътрешни болести.
Специфичните цели на проекта включват:
• Развитие на предприятието АИПСМПВБ д-р Анета Славова ЕООД в сектори, свързани с преодоляване на европейски и регионални предизвикателства чрез фокусирана подкрепа за реализиране на предприемаческа идея за високоспециализирани медицински услуги и нейната пазарна реализация.
• Разработване на предприемаческа идея за високоспециализирани медицински услуги, чрез ангажиране на компетентни лица и закупуване на необходимите за това ДМА. 
• Пазарна реализация на специфични здравни услуги, предоставяни посредством дейността на Амбулатория за специализирана медицинска помощ по вътрешни болести, чрез изработване на пазарен анализ и маркетингов план за пазарна реализация на предприемаческата идея.
• Повишаване на конкурентоспособността и иновационния капацитет на дружеството чрез разработване на предприемаческа идея с потенциал за пазарна реализация. 
Общата и специфични цели на проекта са в съответствие с целите на схемата BG16RFOP002-2.024 „Насърчаване на предприемачеството“ и в съответствие със специфичната цел на Приоритетна ос 2 от Оперативна програма Иновации и конкурентоспособност за предприемачество и капацитет за растеж на МСП.
Изпълнението на дейностите по проекта ще подпомогне повишаването на предприемаческия капацитет на АИПСМПВБ д-р Анета Славова ЕООД, ще създаде предпоставки за създаване и утвърждаване на Амбулатория за специализирана медицинска помощ по вътрешни болести, с което ще се повиши конкурентоспособността на фирмата. 
Посредством реализация на планираните дейности за създаване и утвърждаване на Амбулатория за специализирана медицинска помощ по вътрешни болести, за което са необходими квалифициран персонал и високо технологично оборудване, проектът ще отговори на заложените в схемата за безвъзмездна помощ цели.
Общата и специфичната цели на проекта са пряко обвързани с планираните дейности, насочени към разработване и реализиране на пазара на предприемаческа идея, за които са необходими квалифициран персонал и специализирано оборудване, като  попадат в специфичните тематични области на ИСИС. 
Реализирането на проектното предложение ще допринесе за нарастване на дела на устойчивите новосъздадени предприятия, които реализират и предлагат на пазара предприемачески идеи, в резултат на което ще се повиши предприемаческият и иновационният им капацитет, и конкурентоспособност, и ще се гарантира непрекъснат процес на предприемаческо откритие.
Проектът, целите и дейности, съответстват на приоритетните сектори, свързани с преодоляване на европейски и регионални предизвикателства.</t>
  </si>
  <si>
    <t>Основната цел на проекта е да се покрие нуждата на българския пазар от качествено изработени рамки, подрамки за картини, фотографии, чрез създаването на нова компания в сектор 16.29 "Производство на други изделия от дървен материал; производство на изделия от корк, слама и материали за плетене" в сфера, свързана с преодоляването на европейски и регионални предизвикателства. Очакваните резултати от подкрепата по процедурата се изразяват в постигане на положителен ефект и устойчивост на Фреймуъркс ООД, чрез създаване и стабилност на работни места и постигане на ръст чрез реализиране и предлагане на пазара на качествено изработени рамки, подрамки за картини, фотографии. Успешното реализиране на предприемаческата идея ще стимулира и други компании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новото дружество, чрез приоритетно внедряване ДМА, което ще позволи на компанията да дигитализира процеса на проектиране и дизайн на новите рамки, производството им и предоставянето им на крайните клиенти на следните продукти с най-високо качество:
- Изготвяне на проекти за машини и съоръжения в ТЕЦ.
- Изготвяне на проекти, свързани с опазване на околната среда и по-специално – мерки за намаляването на емисиите на азотни оксиди (означават се като NOx) в атмосферата от енергийните котли.
- Изготвяне на проекти за изграждане на възобновяеми енергийни източници и по-специално за изгаряне на биомаса.
- Консултантски услуги в областта на горивните процеси, тяхната ефективност, оптимизиране работата на енергийните източници.
За целта, компанията предвижда да наеме висококвалифициран експертен персонал, да закупи след провеждане на тръжни процедури оборудване и да наеме работно помещение в гр. Враца,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съоръжения–1бр.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t>
  </si>
  <si>
    <t>BG16RFOP002-2.024-0999</t>
  </si>
  <si>
    <t>BG16RFOP002-2.024-1134</t>
  </si>
  <si>
    <t>BG16RFOP002-2.024-1184</t>
  </si>
  <si>
    <t>BG16RFOP002-2.024-1204</t>
  </si>
  <si>
    <t>BG16RFOP002-2.024-1270</t>
  </si>
  <si>
    <t>BG16RFOP002-2.024-1439</t>
  </si>
  <si>
    <t>BG16RFOP002-2.024-1445</t>
  </si>
  <si>
    <t>BG16RFOP002-2.024-1473</t>
  </si>
  <si>
    <t>BG16RFOP002-2.024-1492</t>
  </si>
  <si>
    <t>BG16RFOP002-2.024-1530</t>
  </si>
  <si>
    <t>BG16RFOP002-2.024-1908</t>
  </si>
  <si>
    <t>BG16RFOP002-2.024-1911</t>
  </si>
  <si>
    <t>BG16RFOP002-2.024-1963</t>
  </si>
  <si>
    <t>BG16RFOP002-2.024-2073</t>
  </si>
  <si>
    <t xml:space="preserve">ЛИЛИНД ЕООД
</t>
  </si>
  <si>
    <t>ГЛОРИЕС ЕООД</t>
  </si>
  <si>
    <t>М-ПРОЕКТ И ДИЗАЙН ООД</t>
  </si>
  <si>
    <t>ТРУМЪР БАЛКАНИ ООД</t>
  </si>
  <si>
    <t>ДЕЙЗИ 2018 ООД</t>
  </si>
  <si>
    <t>АРТ НОВО ЕООД</t>
  </si>
  <si>
    <t>ДОКТОР БИ - АМБУЛАТОРИЯ ЗА ПЪРВИЧНА МЕДИЦИНСКА ПОМОЩ ПО ДЕНТАЛНА МЕДИЦИНА - ИНДИВИДУАЛНА ПРАКТИКА ЕООД</t>
  </si>
  <si>
    <t>КРУШОВИЦА ПРИНТ ЕООД</t>
  </si>
  <si>
    <t>ХЕВЪН БГ ЕООД</t>
  </si>
  <si>
    <t>М ПРОДАКШЪНС ЕООД</t>
  </si>
  <si>
    <t>УНИВЕРСАЛ ГРУП 2018 ООД</t>
  </si>
  <si>
    <t>ЕВРОПИА ООД</t>
  </si>
  <si>
    <t>АРТ СТУДИО 8 ЕООД</t>
  </si>
  <si>
    <t>КОМПЛЕКС СОЦИАЛНИ УСЛУГИ НАДЕЖДА ЕООД</t>
  </si>
  <si>
    <t>205306992</t>
  </si>
  <si>
    <t>205357481</t>
  </si>
  <si>
    <t>204894126</t>
  </si>
  <si>
    <t>205403320</t>
  </si>
  <si>
    <t>205186742</t>
  </si>
  <si>
    <t>204792114</t>
  </si>
  <si>
    <t>205410902</t>
  </si>
  <si>
    <t>204791704</t>
  </si>
  <si>
    <t>205245075</t>
  </si>
  <si>
    <t>205332122</t>
  </si>
  <si>
    <t>205323130</t>
  </si>
  <si>
    <t>204986286</t>
  </si>
  <si>
    <t>205399256</t>
  </si>
  <si>
    <t>205385598</t>
  </si>
  <si>
    <t>74.20 Дейности в областта на фотографията</t>
  </si>
  <si>
    <t>88.10 Социална работа без настаняване за възрастни лица и хора с увреждания</t>
  </si>
  <si>
    <t>29.82020</t>
  </si>
  <si>
    <t>Насърчаване на стартиращо предприятие за производство на екологични текстилни продукти за жени и бебета</t>
  </si>
  <si>
    <t>Креативни дизайнерски уникати</t>
  </si>
  <si>
    <t>Реализиране на пазара на предприемаческа идея: проектиране на сгради и съоръжения и консултации по архитектурни дейности от "М-ПРОЕКТ И ДИЗАЙН" ООД</t>
  </si>
  <si>
    <t>Реализация на предприемаческа идея за производство и реализация на високоякостни укрепващи мрежи на "Трумър Балкани" ООД</t>
  </si>
  <si>
    <t>Студио Дейзи</t>
  </si>
  <si>
    <t>Предприемачество за нови телевизионни продукти в "Арт Ново" ЕООД</t>
  </si>
  <si>
    <t>Развитие на дейността на „Доктор Би - Амбулатория за първична медицинска помощ по дентална медицина - индивидуална практика" ЕООД</t>
  </si>
  <si>
    <t>Реализиране на предприемаческата идея на "Крушовица Принт" ЕООД.</t>
  </si>
  <si>
    <t>Предприемачество и иновативност в "Хевън БГ" ЕООД</t>
  </si>
  <si>
    <t>Реализиране на предприемаческата идея на М Продакшънс ЕООД</t>
  </si>
  <si>
    <t>Вашата уникална кутия</t>
  </si>
  <si>
    <t>Създаване и развитие на Център за социално развитие и рехабилитация</t>
  </si>
  <si>
    <t>Идеята, която предприемачът и екипът ѝ искат да реализират е насочена към създаването на цялостни интериорни решения с особено внимание насочено към осветеността, с цел подобряване здравето и биоритъма на потребителите.</t>
  </si>
  <si>
    <t>Реализация на предприемаческа идея - „Център за рехабилитация“ в „Комплексна социална услуга Надежда“ ЕООД</t>
  </si>
  <si>
    <t>гр.Перник</t>
  </si>
  <si>
    <t>гр.Чепеларе</t>
  </si>
  <si>
    <t>Общата цел на проекта е да подкрепи развитието и навлизането на пазара на стартиращо предприятие от приоритетен за страната сектор . Общата цел на проекта ще бъде постигната чрез изпълнението на следните специфични цели:
- да се осигури работно помещение, в което ще се изпълняват проектните дейности
- да се осигури квалифицирания екип за изпълнението на предприемаческата идея
- да се закупят необходимите машини и материали и консумативи за производството 
- да се разработят  пазарно проучване и интернет страница на предприятието.
- да се защитят правата по интелектуална собственост върху произвежданите продукти
Целите на проекта съответстват с общата цел на процедурата, а именно създаване и развитие на нови предприятия от приоритетни области, свързани с преодоляване на европейските и регионални предизвикателства.</t>
  </si>
  <si>
    <t>Главната цел на проектното предложение е развитие на създаденото новостартиращо предприятие "ГЛОРИЕС" ЕООД, реализиращо дейността си в приоритетен сектор на Националната стратегия за насърчаване МСП 2014-2020г. и специфични сфери, свързани с преодоляването на европейски и регионални предизвикателства. Изпълнението на предвидените дейности обхваща назначаването на квалифициран персонал в областта на предприемаческата идея и закупуване на специализирано оборудване, чрез които ще бъде осигурено постигане на висококачествено производство на продукти от декоративни скални материали.
Стартирането на предприемаческата идея е свързано с оказването на положително въздействие върху факторите на развитие на икономиката,чрез осигуряване на ръст на нови регистрирани предприятия, които да спомогнат както са повишаване на конкурентоспособността на региона,така и за създаването на устойчивост в конкретната икономическа дейност, посредством осигуряване на дългосрочна заетост и поддържане на високо ниво на професионално развитие.</t>
  </si>
  <si>
    <t>Основна цел на настоящото проектно предложение е реализирането на пазара на предприемаческата идея – продукти, притежаващи характеристиките на услуги, а именно: проектиране на сгради и съоръжения и консултации по архитектурни дейности, чрез което - навлизане на целевия пазар и заемане на конкурентни пазарни позиции от "М-ПРОЕКТ И ДИЗАЙН" ООД на него. При спазване в процеса на изпълнение на приложимите изисквания на „Единния наръчник на бенефициента за прилагане на правилата за информация и комуникация 2014-2020 г.“ за популяризиране на получената БФП по линия на ОПИК чрез ЕФРР и националния бюджет. Реализирания по проекта продукт, съгласно Методологичните бележки и Обяснителните бележки по КИД-2008 е съотносим към код на икономическа дейност 71.11.„Архитектурни дейности“.
С оглед на посоченото, основната цел на проектното предложение е в съответствие с целта на Процедура на подбор на проекти BG16RFOP002-2.024 „Насърчаване на предприемачеството“, и по-конкретно: създаване и развитие на нови предприятия в сектори, свързани с преодоляване на европейски и регионални предизвикателства, конкретно сектор М71 „Архитектурни и инженерни дейности; технически изпитвания и анализи“, код 71.11.„Архитектурни дейности“.
Специфичните цели, обосноваващи и конкретизиращи основната цел на оперативно ниво са групирани в 2 основни групи:
Група 1: Специфични цели, в посока конкурентоспособност на кандидата:
- да бъдат осигурени необходимите ресурси за реализация на пазара на предприемаческата идея, в т.ч. човешки ресурси, материални и нематериални ресурси и ресурси за външни услуги, с което да бъде осигурена дългосрочна икономическа устойчивост;
- да бъде правилно позиционирана и предложена на целевия пазар предприемаческата идея чрез създаването на предпоставки и условия за пазарната й реализация, в т.ч. изготвен пазарен анализ и маркетингова стратегия за пазарна реализация на услугите и създадена интернет страница, с което да бъде осигурена пазарна устойчивост;
- да бъдат реализирани планираните стойности, посочени в Приложение А „Бизнес план“ по отношение на прогнозните стойности на нетните приходи от продажби и прогнозните стойности на EBITDA за периода N - N+2, с което да бъде осигурена финансова устойчивост.
Група 2: Специфични цели, в посока устойчиво развитие, социален и екологичен ефект:
- да бъде постигнат социален ефект от реализацията на предприемаческата идея чрез създаване на възможности за социална интеграция, създаване на добавена стойност за обществото и спестяване на разходи за потребителите на предприемаческата идея;
- да бъде постигнат екологичен ефект от реализацията на предприемаческата идея чрез намаляване на въздействието върху околната среда, повишаване на устойчивостта към натиска върху околната среда и постигане на по-ефективно и отговорно използване на природните ресурси, с което като цяло да бъде осигурена екологична устойчивост в резултат от реализацията на предприемаческата идея.</t>
  </si>
  <si>
    <t>Общата и специфични цели на настоящия проект отговарят напълно на целта на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 на европейски и регионални предизвикателства. 
В допълнение, реализацията на настоящия проект, пряко допринася за постигане на очакваните резултати от реализация на процедурата, а именно: постигане на положителен ефект по отношение устойчивостта на новосъздадените предприятия, създаване и стабилност на работните места и постигане на ръст чрез реализиране и предлагане на пазара на предприемачески идеи (продукти - стоки и/или услуги).</t>
  </si>
  <si>
    <t>Основната цел на проекта е изграждане и устойчиво развитие на микро предприятие, с основна дейност - конструиране и изработване на облекла от типа "мама, татко и аз" в Студио Дейзи, достъпно за масовия потребител в България и чужбина. Специфични цели: 
- Изграждане и развитие на ново предприятие, което предлага уникален продукт с пазарна реализация в България и чужбина. 
- Създаване на предпоставки за постигане на високо качество на произведените продукти, чрез въвеждане в експлоатация на високо технологично оборудване; 
- Демонстриране на ангажимент към опазване на околната среда, посредством постигане на минимален отпадък от дейността и спестяване на материални ресурси; 
- Осигуряване на устойчива заетост на минимум трима човека, чрез назначаването им на трудови договори в дружеството и запазването им минимум 6 месеца след приключване на проекта; 
- Създаване на предпоставка на икономически растеж за ново предприятие, чрез стабилно пазарно присъствие и планиран ръст на основни финансови показатели. 
- Промотиране на продуктите, посредством интернет страница, разработена в рамките на проекта.
- Осигуряване на успешен старт на бизнеса, чрез закупуване на основни материали за осигуряване на началото на производството;</t>
  </si>
  <si>
    <t xml:space="preserve">Общата цел на настоящото проектно предложение е да подпомогне развитието на "Арт Ново" ЕООД чрез реализиране на настоящата предприемаческа идея. Насърчаването на новосъздаденото дружество и приносът към преодоляване на ограничения и пречки пред развитието му, чрез oсигуряване на подкрепа по настоящата процедура, ще открие нови възможности за пазарно позициониране на предлаганите продукти/услуги, както и реална устойчивост на дейността.
Специфични цели:
- реален старт на предприемаческата идея
- ресурсно обезпечаване на дейностите за реализиране на предприемаческата идея
- създаване/разширяване на квалифициран екип с доказан опит и познания в предприемаческата идея и постигане на стабилност на 
работни места
- постигане на социален ефект чрез реализацията на предприемаческата идея
- постигане на финансов ръст чрез реализиране и предлагане на пазара на предприемаческата идея
- ограничаване на рисковете при реализация на предприемаческата идея
</t>
  </si>
  <si>
    <t>Общата цел на проекта е развитие на дейността на ДОКТОР БИ–АПМПДМ-ИП ЕООД , чрез реализиране на предприемаческа идея, свързана със създаване и утвърждаване на Амбулатория за първична медицинска помощ по дентална медицина.
Специфичните цели на проекта включват:
• Развитие на предприятието ДОКТОР БИ–АПМПДМ-ИП ЕООД  в сектори, свързани с преодоляване на европейски и регионални предизвикателства чрез фокусирана подкрепа за реализиране на предприемаческа идея за високоспециализирани медицински услуги и нейната пазарна реализация.
• Разработване на предприемаческа идея за високоспециализирани медицински услуги, чрез ангажиране на компетентни лица и закупуване на необходимите за това ДМА. 
• Пазарна реализация на специфични здравни услуги, предоставяни посредством Амбулатория за първична медицинска помощ по дентална медицина, чрез изработване на пазарен анализ и маркетингов план за пазарна реализация на предприемаческата идея.
• Повишаване на конкурентоспособността и иновационния капацитет на дружеството чрез разработване на предприемаческа идея с потенциал за пазарна реализация. 
Общата и специфични цели на проекта са в съответствие с целите на схемата BG16RFOP002-2.024 „Насърчаване на предприемачеството“ и в съответствие със специфичната цел на Приоритетна ос 2 от Оперативна програма Иновации и конкурентоспособност за предприемачество и капацитет за растеж на МСП.</t>
  </si>
  <si>
    <t xml:space="preserve">Общата цел на настоящия проект е създаване на устойчиво ново предприятие в приоритетен сектор, свързан с преодоляване на европейски и регионални предизвикателства за реализиране на пазара на предприемаческата идея на "Крушовица Принт" ЕООД.
Специфичните цели на проекта са:
1. Създаване на кадрова обезпеченост от квалифицирани специалисти за реализиране на пазара на предприемаческата идея (услуга);
2. Създаване на технологична обезпеченост за реализиране на пазара на предприемаческата идея (продукт);
Описаните цели на проекта са в съответствие със специфичната цел на ИП 2.1 „Достъп до финансиране в подкрепа на предприемачеството” от Приоритетна ос 2 „Предприемачество и капацитет за растеж на МСП“  на ОПИК.
Предвидените по проекта дейности и инвестициите, насочени към организиране и стартиране на планираното производство, целят пазарната реализация на предприемаческата идея на кандидата "Крушовица Принт" ЕООД, който като част от българските микро, малки и средни предприятия, ще допринесе за „развитието на конкурентно и ефективно производство и гарантиране на стабилен икономически растеж, както и устойчива заетост“ за българската икономика. 
Дейностите са в съответствие с целите на настоящата процедура за насърчаване на предприемаческата активност и подкрепа за създаване и развитие на нови предприятия, попадащи в изведените от приоритетните сектори, свързани с преодоляване на европейски и регионални предизвикателства. </t>
  </si>
  <si>
    <t xml:space="preserve">Общата цел на настоящото проектно предложение е да подпомогне развитието на "Хевън БГ" ЕООД чрез реализиране на настоящата предприемаческа идея. Насърчаването на новосъздаденото дружество и приносът към преодоляване на ограничения и пречки пред развитието му, чрез oсигуряване на подкрепа по настоящата процедура ще открие нови възможности за пазарно позициониране на предлаганите продукти/услуги, както и реална устойчивост на дейността.
Специфични цели:
- реален старт на предприемаческата идея
- ресурсно обезпечаване на дейностите за реализиране на предприемаческата идея
- създаване/разширяване на квалифициран екип с доказан опит и познания в предприемаческата идея и постигане на стабилност на 
работни места
- постигане на социален ефект чрез реализацията на предприемаческата идея
- постигане на финансов ръст чрез реализиране и предлагане на пазара на предприемаческата идея
- ограничаване на рисковете при реализация на предприемаческата идея
</t>
  </si>
  <si>
    <t>Основната цел на настоящия проект е да се подпомогне създаването и развитието на новото предприятие М Продакшън ЕООД в приоритетната, специфична сфера, свързани с преодоляването на европейски и регионални предизвикателства - J60.20 „Създаване и излъчване на телевизионни програми“.
Специфичните цели на проектното предложение са:
1. Повишаване на конкурентоспособността на М Продакшънс ЕООД - чрез даване на възможност за оборудване на предприятието с модерни ДМА и ДНА, външни услуги и достъп до специализирани събития за развитие на дейността. 
2. Новото предприятие да продължи да съществува три години след създаването си - чрез подпомагането му за покриване на основните разходи на стартиращите предприятие и даване на начален тласък в дейността.
3. Повишаване на заетостта в стартиращото предприятие до три устойчиви работни места - чрез предоставяне на безвъзмездна финансова помощ за първите 17 месеца на работни заплати на основния екип на предприятието.</t>
  </si>
  <si>
    <t>Основната цел на проекта е изграждане и устойчиво развитие на микро предприятие, с основна дейност - дизайн и производство на персонализирани и уникални кутии от дърво с широка пазарна реализация в България и чужбина. 
Специфични цели: 
- Създаване на предпоставки за постигане на високо качество на произведените продукти, чрез въвеждане в експлоатация на високо технологично оборудване; 
- Демонстриране на ангажимент към опазване на околната среда, посредством постигане на минимален отпадък от дейността и спестяване на материални ресурси; 
- Осигуряване на устойчива заетост на минимум трима човека, чрез назначаването им на трудови договори в дружеството и запазването им минимум 6 месеца след приключване на проекта; 
- Създаване на предпоставка на икономически растеж за ново предприятие, чрез стабилно пазарно присъствие и планиран ръст на основни финансови показатели. 
- Промотиране на продуктите, посредством интернет страница, разработена в рамките на проекта.
- Осигуряване на успешен старт на бизнеса, чрез финансова подкрепа от ОПИК за осигуряване на началото на производството;
Реализирането на планираното по проекта ново производство напълно попада в категорията инвестиции и други разходи, финансирани по настоящата процедура. То ще осигури преодоляване на пречките пред стартиране на нов бизнес с потенциал за устойчиво развитие в икономически сектор 16. Проектът изцяло съответства на специфичната цел на ИП от Приоритетна ос 2 на ОП „Иновации и конкурентоспособност” 2014-2020г. Проектното предложение е в съответствие и с принципите на хоризонталните политики на ЕС за насърчаване на равенството между мъжете и жените и на недискриминацията и устойчиво развитие</t>
  </si>
  <si>
    <t>Основната цел на проектното предложение е създаване, успешно развитие и постигане на устойчивост на иновативна форма за социална услуга – Център за социално развитие и рехабилитация, който в дългосрочен план да подпомага социалната интеграция на целевите групи от региона.
Специфичните цели на проекта са:
1. Реализиране на пазара на предприемаческата идея.
2. Доставка и внедряване на оборудване и закупуване на консумативи за целите на предприемаческата идея.
3. Наемане на специализиран персонал, който успешно да реализира предприемаческата идея.
4. Разкриване на устойчиви и качествени работни места и повишаване на общото равнище на заетост в икономиката.
5. Извършване на проучване, пазарни анализи, маркетингови планове и оценки за успешната реализация на предприемаческите услуги.
6. Промотиране на предриемаческата идея чрез участие в мероприятия в в страната и чужбина
5.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6. Постигане на екологичен ефект чрез намаляване на въздействието върху околната среда, чрез повишаване на устойчивостта към натиска върху околната среда и чрез постигане на по-ефективно и отговорно използване на природните ресурси.</t>
  </si>
  <si>
    <t>Идеята, която предприемачът и екипът ѝ искат да реализират е насочена към създаването на цялостни интериорни решения с особено внимание насочено към осветеността, с цел подобряване здравето и биоритъма на потребителите.
Целта на предприемаческата идея е именно създаване на интериорен дизайн с основен приоритет осветеността на помещенията според тяхната функция, за да може да се осигури оптимално осветяване и създаване на щадяща човека среда, било работна, било такава за почивка.
Проектът има за цел да подобри стандарта на живот и здравословното състояние на потребителите, като осигури по-пълноценна среда, която да предотврати здравните проблеми.</t>
  </si>
  <si>
    <t>Основната цел на проектното предложение е създаване и реализиране на предприемаческа идея от сектор на Националната стратегия за насърчаване на малките и средните предприятия 2014-2020г., изведен като приоритетен за създаване и развитие на ново предприятие "Комплексна социална услуга Надежда“ ЕООД.
Проектът ще допринесе за постигането на формулираната основна цел, чрез реализирането на следните специфични цели: 
1. Пазарна приложимост на предприемаческата идея в "Комплексна социална услуга Надежда“ ЕООД. 
2. Социален и екологичен ефект от реализацията на предприемаческата идея.
3. Устойчива заетост в резултат от реализацията на предприемаческата идея. 
Целите на проекта са в съответствие с целите на процедура BG16RFOP002-2.024 "Насърчаване на предприемачеството". Проектът допринася за постигане на очакваните от процедурата резултати, а именно: 
Постигане на положителен ефект по отношение на устойчивостта на новосъздаденото предприятие "Комплексна социална услуга Надежда“ ЕООД, създаване и стабилност на работните места и постигане на ръст чрез реализиране и предлагане на пазара на предприемаческата идея и услугите от център за рехабилитация с пряко приложение в сферата на персонална медицина, диагностика и индивидуална терапия, лечебни и лекарствени форми и средства. Упражненията за възстановяване и рехабилитация след травми са в основата на бързото връщане към начина на живот. Заедно с другите физиотерапевтични процедури те целят бързото компенсиране на ефектите от имобилизацията(обездвижването) и възстановяването на подвижността, стабилността и мускулите. Болестта е периода през който протича процеса на заболяването и отразява нарушаване на една или повече жизнени, социални и психични функции на организма. Възстановяването на един пациент се дължи не само на лекарствата, които приема, но и на редица други фактори, като един от тях е рехабилитацията. 
Проектното предложение съответства на принципа на ефективност и ефикасност, като заложените дейности съответстват на целите на ОПИК и водят до постигане на специфичната цел и резултати на Инвестиционен приоритет 2.1 "Достъп до финансиране в подкрепа на предприемачеството" от Приоритетна ос 2 "Предприемачество и капацитет за растеж на МСП", при най-адекватно съотношение между очакваните резултати и ползи.</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</si>
  <si>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</si>
  <si>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секторите. свързани с преодоляване на европейските и регионални предизвикателства. а именно: Производство на опаковки от пластмаси - пликове с цип. попадаща като икономическа дейност в рамките на сектор С 22.22. "Производство на опаковки от пластмаси".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производствената дейност по реализация на продукта-обект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3:Да се създадат необходимите технологични и материални предпоставки за успешно реализиране на пазара на предприемаческата идея посредством реализацията на инвестиции в ДМА и материали.
СЦ 4: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</si>
  <si>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</si>
  <si>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BG16RFOP002-2.024-0295</t>
  </si>
  <si>
    <t>BG16RFOP002-2.024-1089</t>
  </si>
  <si>
    <t>BG16RFOP002-2.024-1216</t>
  </si>
  <si>
    <t>BG16RFOP002-2.024-1358</t>
  </si>
  <si>
    <t>BG16RFOP002-2.024-1368</t>
  </si>
  <si>
    <t>BG16RFOP002-2.024-1429</t>
  </si>
  <si>
    <t>BG16RFOP002-2.024-1720</t>
  </si>
  <si>
    <t>BG16RFOP002-2.024-1797</t>
  </si>
  <si>
    <t>BG16RFOP002-2.024-1981</t>
  </si>
  <si>
    <t>BG16RFOP002-2.024-2025</t>
  </si>
  <si>
    <t>BG16RFOP002-2.024-2045</t>
  </si>
  <si>
    <t>BG16RFOP002-2.024-2068</t>
  </si>
  <si>
    <t>BG16RFOP002-2.024-2177</t>
  </si>
  <si>
    <t>ЕМТЕКС 96 ЕООД</t>
  </si>
  <si>
    <t>АРХИТЕКТУРНО СТУДИО МУЛТИ ВИЖЪН ЕООД</t>
  </si>
  <si>
    <t>НЕСИМОД  ЕООД</t>
  </si>
  <si>
    <t>НЕУТЕХ ЕООД</t>
  </si>
  <si>
    <t>5АТЕЛИЕ ООД</t>
  </si>
  <si>
    <t>ГЕОСПЕКТЪР 2018 ЕООД</t>
  </si>
  <si>
    <t>КЕМИКО ФАРМА ООД</t>
  </si>
  <si>
    <t>ПРИНТ НАУ ЕООД</t>
  </si>
  <si>
    <t>КАСААРТЕ  ЕООД</t>
  </si>
  <si>
    <t>ГИГ ИНЖЕНЕРИНГ 97 ЕООД</t>
  </si>
  <si>
    <t>ГРАФИМАКС ПРОДЖЕКТ ООД</t>
  </si>
  <si>
    <t>КРИСТАЛ КОРП ЕООД</t>
  </si>
  <si>
    <t>ГОЛД М.Х ЕООД</t>
  </si>
  <si>
    <t>205229243</t>
  </si>
  <si>
    <t>205289639</t>
  </si>
  <si>
    <t>204991671</t>
  </si>
  <si>
    <t>204805832</t>
  </si>
  <si>
    <t>205415002</t>
  </si>
  <si>
    <t>205246260</t>
  </si>
  <si>
    <t>205353255</t>
  </si>
  <si>
    <t>205321364</t>
  </si>
  <si>
    <t>204850628</t>
  </si>
  <si>
    <t>205428551</t>
  </si>
  <si>
    <t>205412650</t>
  </si>
  <si>
    <t>204809193</t>
  </si>
  <si>
    <t>205331903</t>
  </si>
  <si>
    <t>14.12 Производство на работно облекло</t>
  </si>
  <si>
    <t>21.20 Производство на лекарствени продукти</t>
  </si>
  <si>
    <t>Насърчаване реализацията на предприемаческа идея в "Емтекс-96" ЕООД</t>
  </si>
  <si>
    <t>Реализиране и развитие на предприемаческата идея на "Архитектурно Студио Мулти Вижън" ЕООД</t>
  </si>
  <si>
    <t>"НЕСИМОД" ЕООД - център за нов моден дизайн</t>
  </si>
  <si>
    <t>Летящ старт за Неутех ЕООД</t>
  </si>
  <si>
    <t>Успешен старт за 5Ателие ООД</t>
  </si>
  <si>
    <t>Успешен старт за „ГеоСпектър 2018“ ЕООД</t>
  </si>
  <si>
    <t>Кемико - успешно предприятие</t>
  </si>
  <si>
    <t>Принтирай сега!</t>
  </si>
  <si>
    <t>Реализиране на пазара на предприемаческа идея на "КАСААРТЕ" в областта на дизайна</t>
  </si>
  <si>
    <t>Инвестиции в подкрепа на предприемаческата идея на "ГИГ Иженеринг 97" ЕООД.</t>
  </si>
  <si>
    <t>Предприемачески услуги в специфичната сфера на триизмерното „3Д” принтиране и графичния дизайн</t>
  </si>
  <si>
    <t>Предприемачески услуги в сферата на хуманното здравеопазване в малките населени райони</t>
  </si>
  <si>
    <t>Създаване на модел от социални услуги за реинтеграция на пазара на труда с “ГОЛД М.Х“ ЕООД</t>
  </si>
  <si>
    <t>BG16RFOP002-2.024-0080</t>
  </si>
  <si>
    <t>BG16RFOP002-2.024-1021</t>
  </si>
  <si>
    <t>BG16RFOP002-2.024-1087</t>
  </si>
  <si>
    <t>BG16RFOP002-2.024-1153</t>
  </si>
  <si>
    <t>BG16RFOP002-2.024-1207</t>
  </si>
  <si>
    <t>BG16RFOP002-2.024-1217</t>
  </si>
  <si>
    <t>BG16RFOP002-2.024-1359</t>
  </si>
  <si>
    <t>BG16RFOP002-2.024-1379</t>
  </si>
  <si>
    <t>BG16RFOP002-2.024-1536</t>
  </si>
  <si>
    <t>BG16RFOP002-2.024-1601</t>
  </si>
  <si>
    <t>BG16RFOP002-2.024-1680</t>
  </si>
  <si>
    <t>BG16RFOP002-2.024-1837</t>
  </si>
  <si>
    <t>АРХИТЕКТУРА - ДИЗАЙН - УРБАНИЗЪМ ЕООД</t>
  </si>
  <si>
    <t>СТУДИО ЕКСПОЗЕ</t>
  </si>
  <si>
    <t>АРХ И ГЕО ЕООД</t>
  </si>
  <si>
    <t>РЕАЛНО И ВЪЛШЕБНО ООД</t>
  </si>
  <si>
    <t>ФЛАМЕЙЗИНГ ЕООД</t>
  </si>
  <si>
    <t xml:space="preserve">ИНСАЙД АУТ СТУДИО ЕООД
</t>
  </si>
  <si>
    <t>ИНИТИУМ ИНЖЕНЕРИНГ ЕООД</t>
  </si>
  <si>
    <t>БЕГС ЕНД ЛЕДЪРДС</t>
  </si>
  <si>
    <t>СОФТ ПЛЕЙ ЕООД</t>
  </si>
  <si>
    <t>СТРОЙТЕХНОКОНСУЛТ ЕООД</t>
  </si>
  <si>
    <t>МАНАХИМ  ООД</t>
  </si>
  <si>
    <t>КА СТУДИО 18 ЕООД</t>
  </si>
  <si>
    <t>204829203</t>
  </si>
  <si>
    <t>205328145</t>
  </si>
  <si>
    <t>204800536</t>
  </si>
  <si>
    <t>205389027</t>
  </si>
  <si>
    <t>205385783</t>
  </si>
  <si>
    <t>205393246</t>
  </si>
  <si>
    <t>204805167</t>
  </si>
  <si>
    <t>204859997</t>
  </si>
  <si>
    <t>204836233</t>
  </si>
  <si>
    <t>205408919</t>
  </si>
  <si>
    <t>205385655</t>
  </si>
  <si>
    <t>205209177</t>
  </si>
  <si>
    <t>60.2 Създаване и излъчване на телевизионни програми</t>
  </si>
  <si>
    <t>22.19 Производство на други изделия от каучук</t>
  </si>
  <si>
    <t>15.12 Производство на куфари, чанти и други изделия за пътуване, сарашки и седларски изделия</t>
  </si>
  <si>
    <t>32.2 Производство на музикални инструменти</t>
  </si>
  <si>
    <t>Пътища и улици за идеалния град</t>
  </si>
  <si>
    <t>Устойчиво развитие на СТУДИО ЕКСПОЗЕ</t>
  </si>
  <si>
    <t>Реализиране и развитие на предприемаческата идея на "АРХ И ГЕО" ЕООД</t>
  </si>
  <si>
    <t>Създаване и излъчване на детски телевизионен канал „Реално и вълшебно“</t>
  </si>
  <si>
    <t>Насърчаване на предприемачеството във "Фламейзинг" ЕООД</t>
  </si>
  <si>
    <t>Насърчаване на предприемачеството в "Инсайд аут студио" ЕООД</t>
  </si>
  <si>
    <t>Летящ старт за ИНИТИУМ ИНЖЕНЕРИНГ ЕООД</t>
  </si>
  <si>
    <t>Предприемачество и растеж чрез създаване на компания за производство на чанти.</t>
  </si>
  <si>
    <t>Студио за производство на ударни музикални инструменти "СОФТ ПЛЕЙ"</t>
  </si>
  <si>
    <t>Инженерни услуги в проектирането</t>
  </si>
  <si>
    <t>Създаване на технология за приготвяне на разтвори за химическо никелиране на метални изделия, предназначени за машиностроенето, с цел постигане на износоустойчиво покритие с висока твърдост</t>
  </si>
  <si>
    <t>Реализация и развитие на предприемаческите начинания на "Ка Студио 18" ЕООД</t>
  </si>
  <si>
    <t>Общата цел на проектното предложение е създаване, развитие, повишаване успеваемостта и постигане на устойчивост на новосъздаденото дружество.
Сецифични цели:
1. Реализиране на пазара на предприемаческата идея.
2. Доставка и внедряване на оборудване за целите на предприемаческата идея.
3. Наемане на специализиран персонал, който успешно да реализира предприемаческата идея.
4. Извършване на проучване, изработване на  анализи, оценки и стратегии за успешната реализация на предприемаческите услуги.
5. Разкриване на устойчиви и качествени работни места и повишаване на общото равнище на заетост в икономиката. 
6.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7. Постигане на екологичен ефект чрез  намаляване на въздействието върху околната среда, чрез повишаване на устойчивостта към натиска върху околната среда и чрез постигане на по-ефективно и отговорно използване на природните ресурси.</t>
  </si>
  <si>
    <t>17</t>
  </si>
  <si>
    <t xml:space="preserve">Основната цел на проектното предложение е устойчиво  развитие на новосъздаденото  предприятие СТУДИО ЕКСПОЗЕ в областта на архитектурните дейности.
Тази цел напълно съответства на целта на настоящата процедура „Насърчаване на предприемачеството“ за Създаване и развитие на нови предприятия в специфичните сфери,  свързани с преодоляването на европейски и регионални предизвикателства, една от които е Архитектурни дейности.
За постигане на общата цел ще се осъществят инвестиции в рамките на настоящия проект, водещи до постигането на следните специфични цели:
• създаване и стабилност на работни места чрез осигуряване на устойчива заетост на предприемача и 2-ма експерти включени в проекта
• ръст на продажбите чрез реализиране и предлагане на пазара на архитектурни услуги: архитектурнo проектиране с основен акцент на еднофамилни и многофамилни жилищни сгради; Вътрешна архитектура и естетическо оформление на пространства; авторски надзор за проследяване реализацията на проектите и заложените в тях решения, материали и технологии; 3D макети и модели на сгради и детайли
• постигане на социален ефект чрез създаване на възможности за социална интеграция на хора с увреждания; създаване на добавена стойност и спестяване на разходи за потребителите на архитектурните услуги, свързани с изграждането на съвременни пасивни и енергоефективни сгради;
• постигане на екологичен ефект чрез: намаляване на въздействието върху околната среда; повишаване на устойчивостта към натиска върху околната среда; постигане на по-ефективно и отговорно използване на природните ресурси, вследствие изпълнението на комплексни архитектурни проекти, насочени към подобряване качеството на жизнената среда, подчинени на идеята за устойчиво развитие и спомагащи внедряването на съвременните, иновативни, високотехнологични и екологични продукти, материали и технологии в строителния процес.
Изпълнението на дейностите по проекта ще допринесе за устойчивостта на новосъздаденото предприятие СТУДИО ЕКСПОЗЕ, създаване и стабилност на работни места и постигане на ръст чрез реализиране и предлагане на пазара на архитектурни услуги. </t>
  </si>
  <si>
    <t>Обща и основна цел на проекта на новосъздаденото дружество е да създаде и развие конкуренти и ефективни услуги в сферата на архитектурното проектиране, като се гарантира стабилен икономически растеж и устойчива заетост. Проектът е насочен към устойчивата реализация на предприемаческата идея "ПИ" и е част от тематичните области на ИСИС - „Нови технологии в креативните и рекреативните индустрии“, а именно разработка на архитектурни проекти на различни типове сгради. Проектът и предвидените в него инвестиции ще се реализират изцяло в гр. Плевен. 
Специфични цели на проектното предложение:
1. Създаване на работни места и осигуряване на устойчива заетост на екип от специалисти в гр. Плевен. 
За реализацията на тази цел ще се инвестира в създаването на подходяща и благоприятна работна среда. В настоящия проект са предвидени инвестиции в наемането на работни помещения и закупуване на ДМА и ДНА - необходими за разработката и подготовка на архитектурните проекти. В рамките на проекта ще се създадат общо 4 раб. места, които да бъдат запазени и след изпълнението му. Специалистите, наети в периода на реализация на "ПИ", ще развият конкурентни услуги, в областта на архитектурното проектиране, с висока добавена стойност, както за самото дружество, така и за обществото.
2. Навлизане на пазара и постигане на икономическа устойчивост. 
С цел бързо утвърждаване, популяризиране и приобщаване на фирмата към условията на пазара, новосъздаденото дружество ще създаде уеб сайт с портфолио/каталог на готови архитектурни проекти на различни типове сгради, посредством който да запознаят своите клиенти и потенциални такива за предлаганите услуги. Фирменият сайт ще представя философията, политиката и екипа на дружеството, като с позиционирането си в уеб пространството, фирмата - кандидат ще достигне до широк кръг от бизнес клиенти и партньори.
3. Социална насоченост с фокус към обществото и нуждите на потребителите. 
Съчетавайки креативност, творчески идеи и иновативни технологии, наетите специалисти ще залагат на природосъобразно и устойчиво проектиране. Ще се създават BIM модели на сградите, ще се правят презентации във виртуална реалност, което ще осигурява възможност на възложителите да разгледат в реално време проектираните сгради и да преценят дали функционалното планировъчно решение отговаря на техните нужди и изисквания. Така "ПИ" ще предостави максимално достъпна и ефективна услуга, която да покрие нуждите на потребителите. 
Общата цел и специфичните цели на проекта са част и от целите на фирмата. Те съответстват на целите на Приоритетна ос 2 „Предприемачество и капацитет за растеж на МСП“ и инвестиционния приоритет на процедурата „Насърчаване на предприемачеството”. 
С финансовата подкрепа по процедурата "ПИ", заложена в проекта, ще постигане положителен ефект по отношение устойчивостта на новосъздадените услуги, създаване и стабилност на работни места и постигане на ръст чрез реализиране и предлагане на пазара на услуги с висока добавена стойност.</t>
  </si>
  <si>
    <t>Общата цел на проектното предложение е създаването на първата българска детска телевизия, създаваща авторска продукция с име „Реално и вълшебно“, с високо качество на заснемане и излъчване в резолюция HD и национално прикритие 24/7. 
Стремежът е каналът да отговоря на най-високите критерии за качество и достъпност на телевизионната услуга. С програма, разработена съвместно с педагози и психолози - експерти по детско развитие, ще бъде създавана детска продукция, обуславяща високо интелектуално развие, усет към красивото и доброто, опознаване на българският бит и култура, и съхранение на националната идентичност.Устойчива екологична култура, опазване на природата и животните.  
Специфичните цели са:
1. Осигуряване на квалифициран персонал, с опит и познания в драматургията, режисурата, операторското майсторство, монтажа, актьорското майсторство, дизайна и анимацията, който да осигури устойчиво творческо начало на новия телевизионен канал.
2. Разработване чрез външно възлагане на софтуерна система - административна система с мобилно приложение, която да дава възможност за администриране на клиентите и за управление на профила им от техни мобилни устройства.
3. Осигуряване на минимално техническо оборудване за работа на квалифицирания персонал –  Видео-възпроизвеждащ сървър, Броудкаст рекордер, UHD видеокамера – 3 броя,  Карта памет за видеокамера – 3 броя, Видеостатив за видеокамера – 3 броя, Варио обектив, Цифрова кинокамера, Карта памет за кинокамера, Стойка за камера – комплект, Видеостатив за кинокамера, Преносима работна станция – 3 броя, Преносим компютър - Лаптоп1 – 4 броя, Преносим компютър - Лаптоп2 – 2 броя, . Мобилно студио, Диодно осветление – комплект, Диодно френелово осветление – комплект, Блубокс.
4. Разработване чрез външно възлагане на пазарни анализи и проучвания, маркетингови планове за пазарна реализация на продуктите.
5. Програмата от детско съдържание на телевизия „Реално и вълшебно“ да следва своето призвание: да вдъхновява въображението и желанието у децата да черпят познания и вдъхновение от чудните приказни истории, разказващи за вълнуващи приключения и фантастични герои от един добър и красив свят и ненатрапчиво да възпитава в благородство и доброта. Основната идея на проекта за българска детска телевизия е промяна на съдържанието, предлагано на децата - не на безкритичността, безвкусицата и агресията в ефира, без граници между добро и зло, правилно и погрешно. Мисията е  благородството на човешката личност.</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</si>
  <si>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секторите, свързани с преодоляване на европейски и регионални предизвикателства, а именно: търговска фотография - фотография за реклами, попадаща като икономическа дейност в рамките на сектор М 74.20 Дейности в областта на фотографията.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дейността по реализация на услугата - 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 Да се създадат необходимите технологични предпоставки за успешно реализиране на пазара на предприемаческата идея посредством реализацията на инвестиции в ДМА.
СЦ 4: Да се осигурят необходимите  предпоставки за успешната пазарна реализация и ефективно популяризиране на предприемаческата идея посредством изработване на пазарен анализ и маркетингов план за пазарната й реализация и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</si>
  <si>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Основната (обща) цел на настоящия проект е:
Да се осигури устойчивото и конкурентоспособно развитие на дружеството посредством реализиране на пазара на предприемаческа идея, попадаща в сектор М 74.10, свързан с преодоляване на европейските и регионални предизвикателства - предоставяне на услуги в областта на дизайна: интериорен дизайн - жилищен и обществен интериор, продуктов дизайн, в т.ч. изготвяне на идейни и работни проекти и триизмерна визуализация и прототипиране, и авторски надзор.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дейността по реализация на услугата - 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 Да се създадат необходимите технологични и материални предпоставки за успешно реализиране на пазара на предприемаческата идея посредством реализацията на инвестиции в ДМА и осигуряване на материали.
СЦ 4: Да се осигурят необходимите  предпоставки за успешната пазарна реализация и ефективно популяризиране на предприемаческата идея посредством изработване на пазарен анализ и маркетингов план за пазарната й реализация и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</si>
  <si>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Проектното предложение цели създаване и развитие на предприятие, чиято основна дейност е ориентирана към производство на изделия от каучук.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С22 „Производство на изделия от каучук и пластмаси“.
Изпълнението на проекта ще доведе до повишаване доходите на лицата, назначени по проекта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</si>
  <si>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Основна цел на проекта е да се развие предприемаческата идея на Бегс енд ледърс за собствено производство на чанти и други изделия от кожа.
Специфичните цели на проекта са:
- да се обезпечи производството на чанти, чрез закупуване на технологично оборудване за обработка на кожи и високи технологии за кроене ;
- да се обезпечи дейността на дружеството с необходимия човешки ресурс чрез назначаване на квалифициран персонал от моделиери, технолози и други специалисти;
- да се реализират на пазара продуктите на  Бегс енд ледърс.
Проектът има за цел да създаде условия на  Бегс енд ледърс да реализира дейностите по дизайн и производство на чанти, както и условия за пазарна реализация на предприемаческата идея.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Бегс енд Ледърс, създаване и стабилност на работни места и постигане на ръст чрез реализиране на пазара на предприемаческата идея за производство на чанти.</t>
  </si>
  <si>
    <t>гр.Пещера</t>
  </si>
  <si>
    <t>Общата цел на проектното предложение е постигане на положителен ефект по отношение устойчивостта на дружеството, създаване и стабилност на работни места и постигане на ръст чрез реализиране и предлагане на пазара на предприемаческата идея, което ще допринесе за развитие на конкурентно и ефективно предприятие.
Специфичните цели са:
- осигуряване на  стабилен икономически растеж на дружеството чрез разработване и пазарна реализация на предлаганите музикални инструменти;
- постигне на устойчива заетост чрез запазване на работните места на минимум 3 лица за период поне от шест месеца след приключване изпълнението на проекта;
- постигне на социален ефект чрез наемана на лице с увреждане като част от квалифицирания персонал и запазване на заетостта му на същата позиция и след периода на изпълнение на проекта;
- постигане на екологичен ефект от реализацията на предприемаческата идея чрез закупуване на високотехнологично оборудване и прилагане на мерки за опазване на околната среда в процеса на изпълнение на дейността.
Фокусираната подкрепа по процедурата ще допринесе за насърчаване и развитие на предприемачеството и капацитета на растеж на предприятието, което попада в Приоритетна ос 2 „Предприемачество и капацитет за растеж на МСП “Инвестиционен приоритет 2.1. „Достъп до финансиране в подкрепа на предприемачеството”.
Проектната реализация ще допринесе за постигане на очакваните резултати от подкрепата по настоящата процедура и заложените индикатори в съответствие със  специфичната цел на процедурата по приоритетна област „Предприемачество“ от Законодателния акт за малкия бизнес на Европейската комисия.</t>
  </si>
  <si>
    <t>гр.Ветрен</t>
  </si>
  <si>
    <t>Основната цел на проекта е предоставяне на консултантски и технически услуги в проектирането, основно за строителни фирми, както и за инвеститори, които ще възлагат строителство, чрез създаване и развитие на инженерно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инженерни бюра, предоставящи подобни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новото дружество, чрез придобиване на ДМА, което ще позволи на компанията да дигитализира процеса на инженерно проектиране като усвои и  предостави на крайните клиенти следните инженерни услуги с най-високо качество:
- Изработване на 3D визуализация на съществуващи или предстоящи за изграждане сгради; 
- Консултиране организацията, планирането и контрола на техническото изпълнение на необходимата документация на строителни обекти;
- Проверява пълното съответствие на влаганите в строителството на обекта материали с изискванията на техническата документация,
и всички съпътстващи дейности от инженер характер.
За целта,компанията предвижда да наеме висококвалифициран експертен персонал, да закупи след провеждане на тръжни процедури оборудване и да наеме работно помещение в гр. Смолян, където ще бъде ситуирано бюрото. 
Дружеството планира да възложи на външен изпълнител изработването на Маркетингов план за пазарна реализация на услугите на дружеството–1бр.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
 След приключване на проекта, компанията ще запази на трудов договор и при същите условия, всички членове на екипа по проекта, включително и лицето с увреждане, което е и третата специфична цел на настоящото предложение.</t>
  </si>
  <si>
    <t>Общата цел на проекта изцяло съвпада със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както и постигане на положителен ефект по отношение устойчивостта на новосъздадените предприятия, създаване и стабилност на работни места и постигане на ръст чрез реализиране и предлагане на пазара на предприемачески продукти и услуги.
Със създаването на високотехнологично предприятие в гр. Сливен за внедряване на  технология за приготвяне на разтвори за химическо никелиране на метални изделия, целящо и подобряване на вредното влияние върху околната среда, ще се постигнат няколко специфични за проекта цели:
-Реализиране и предлагане на предприемачески услуги в специфична сфера в по-слабо развит регион;
-Икономия на средства за заинтересованите предприятия, тъй като полагането на покрития е изнесен процес на повечето то тях ;
-Предоставяне на услуги в полза на обществото с цел ограничаване замърсяването на околната среда и опазване на човешкото здраве.
Потенциалът за успешна реализация на предприемаческата идея е значителен, като целевата групи потребители са големи промишлени предприятия от тежката индустрия-машиностроителната, автомобилната,   химическата и други от бранша.
Бъдещето високотехнологично предприятие в гр. Сливен ще бъде снабдено с необходимото специализирано оборудване, отговарящо на европейските стандарти за безопастност. Предлагането на продукт, с високо качество, щадящ околната среда ще бъде един от основните фокуси на политиките, свързани с опазването на околната среда и ефективното използване на ресурсите. Това, от своя страна, създава
необходимост от изграждането на предприятия от нов тип, на територията на страната-предпоставка и гаранция за успешното реализиране на предприемаческата идея. Предприемачът, както и формирания екип по проекта имат солиден опит в химичните технологии и производства, в лабораторни проучвания и химични анализи.
Изграждането на предприятие за разработване на технология и приготвяне  на разтвори за химическо никелиране на метални изделия и реализация на продуктите на пазара ще се извърши изцяло в съответствие с определените закони, нормативни наредби, изисквания и норми.</t>
  </si>
  <si>
    <t>Общата цел на проекта е да се създадат и развият конкуренти и ефективни услуги в архитектурното проектиране, като се гарантира стабилен икономически растеж и устойчива заетост. Проектът и предвидените дейности ще се реализират в гр. Ловеч. 
Специфични цели на проектното предложение:
1. Създаване на работни места и постигане на устойчива заетост.
Ще се инвестира в създаването на подходяща и благоприятна работна среда, като се:
- наемане на подходящо работно помещение;
- придобие ДМА: работни станции, сървърна система, професионални принтиращи и копиращи машини, измерителни уреди;
- придобие ДНА: специализирани програмни продукти за 3D визуализация, изчисления за строителни конструкции, автоматизация при изготвяне на строителни чертежи;
- закупи консумативи за принтиращите машини;
В рамките на проекта ще се създадат общо 5 работни места, които да бъдат запазени и след изпълнението му. Експертите ще развият конкуренти услуги в архитектурното проектиране с висока добавена стойност, както за самото дружество, така и за обществото.
2. Навлизане на пазара и постигане на икономическа устойчивост.
Предвижда се външен екип да изготви пазарен анализ и стратегия за устойчива пазарна реализация. За популяризиране на услугите ще се създаде интернет страница. Посредством нея Ка Студио 18 ще представи своите идеи, екип, фирмена политика и портфолио на по-широка аудитория.
3. Социална насоченост с фокус към обществото и нуждите на потребителите.  
В процеса на работа ще се използва строително-информационен модел - BIM, възможност за споделено ползване на триизмерен модел в реално време, работа от дистанция. Това значително намаля времето за проектиране, съответно себестойността на услугата, а оттам и разходите за потребителя. Ка Студио 18 ще подготви готови типови проекти на по-ниска цена, които да предлага от предварително подготвено портфолио. Ще се назначи експерт с трайни увреждания с цел социална интеграция.
4. Екологичен ефект от проекта.
В основата на инициативата на предприемача и екипа е проектиране на екологични, достъпни, нискоенергийни и пасивни сгради, като се интегрират най-новите технологии и познанията на екипа. Чрез системите за автоматизирано проектиране /CAD/
ще се осигури максимално енергийно ефективен дизайн като се интегрира решение за енергийно моделиране /BEM/ в модела BIM. Това ще позволи на екипа да използва оптимално резултатите от енергийните анализи и да постигне висока енергийна ефективност на проектите си.</t>
  </si>
  <si>
    <t>Основната цел на проектното предложение е осигуряване на стабилност в средносрочен и дългосрочен план на новосъздадено предприятие, развиващо дейността си в сектор С14 „Производство на облекло“. Основната цел ще бъде постигната чрез успешното поетапно реализиране на следните подцели:
1. Закупуване и въвеждане в експлоатация на оборудване за шивашката промишленост;
2. Сформиране на екип от квалифицирани специалисти за изпълнение на дейностите;
3. Наемане на помещение за шивашко производство;
4. разработване на пазарни анализи и маркетингови планове;
5. Създаване на интернет страница;
6. Визуализация на проекта
Като допълнителни цели си поставяме постигането на социален и екологичен ефект като пряко следствие от проекта и създаване на устойчива заетост за поне 10 лица. Постигането на целите ще доведе до устойчивост на предприятието, реализация и разпространяване на предприемаческа идея. Изпълнението на основната цел и нейните подцели ще допринесе за постигане на очакваните резултати по процедурата - постигане на положителен ефект по отношение устойчивостта на новосъздадените предприятия, създаване и стабилност на работни места и постигане на ръст чрез реализиране и предлагане на пазара на предприемачески идеи (продукти – стоки и/или услуги).</t>
  </si>
  <si>
    <t xml:space="preserve">Обща и основна цел на проекта на новосъздаденото дружество е да създаде и развие конкуренти и ефективни услуги в сферата на архитектурното проектиране, като се гарантира стабилен икономически растеж и устойчива заетост. Проектът е насочен към устойчивата реализация на предприемаческата идея "ПИ" и е част от тематичните области на ИСИС - „Нови технологии в креативните и рекреативните индустрии“, а именно разработка на архитектурни проекти на различни типове сгради. Проектът и предвидените в него инвестиции ще се реализират изцяло в гр. Плевен. 
Специфични цели на проектното предложение:
1. Създаване на работни места и осигуряване на устойчива заетост на екип от специалисти в гр. Плевен. 
За реализацията на тази цел ще се инвестира в създаването на подходяща и благоприятна работна среда. В настоящия проект са предвидени инвестиции в наемането на работни помещения и закупуване на ДМА и ДНА - необходими за разработката и подготовка на архитектурните проекти. В рамките на проекта ще се създадат общо 4 раб. места, които да бъдат запазени и след изпълнението му. Специалистите, наети в периода на реализация на "ПИ", ще развият конкурентни услуги, в областта на архитектурното проектиране, с висока добавена стойност, както за самото дружество, така и за обществото.
2. Навлизане на пазара и постигане на икономическа устойчивост. 
С цел бързо утвърждаване, популяризиране и приобщаване на фирмата към условията на пазара, новосъздаденото дружество ще създаде уеб сайт с портфолио/каталог на готови архитектурни проекти на различни типове сгради, посредством който да запознаят своите клиенти и потенциални такива за предлаганите услуги. Фирменият сайт ще представя философията, политиката и екипа на дружеството, като с позиционирането си в уеб пространството, фирмата - кандидат ще достигне до широк кръг от бизнес клиенти и партньори.
3. Социална насоченост с фокус към обществото и нуждите на потребителите. 
Съчетавайки креативност, творчески идеи и иновативни технологии, наетите специалисти ще залагат на природосъобразно и устойчиво проектиране. Ще се създават BIM модели на сградите, ще се правят презентации във виртуална реалност, което ще осигурява възможност на възложителите да разгледат в реално време проектираните сгради и да преценят дали функционалното планировъчно решение отговаря на техните нужди и изисквания. Така "ПИ" ще предостави максимално достъпна и ефективна услуга, която да покрие нуждите на потребителите. 
</t>
  </si>
  <si>
    <t xml:space="preserve">Главна цел: Създаване на малко предприятие - център за разработка и внедряване на нови модели облекла.
Специфични цели:
1. Изграждане на технологичен капацитет в предприятието чрез доставка на високотехнологично оборудване за моделиране, кроене и изработка на модели ново облекло и назначаване на висококвалифициран експертен и изпълнителски персонал.
2. Осигуряване на устойчиво развитие на "НЕСИМОД" ЕООД, достигайки в третата година след приключване на проекта на приходи от продажби в размер на 164 000 лв.
Главната и специфичните цели на проекта в пълна степен съответстват на Приоритетна ос 2 „Предприемачество и капацитет за растеж на МСП“ и нейния Инвестиционен приоритет 2.1. „Достъп до финансиране в подкрепа на предприемачеството” от Оперативна програма "Иновации и конкурентоспособност" 2014 - 2020. 
С финансовата помощ на настоящата процедура за финансиране "НЕСИМОД" ЕООД ще получи възможност да закупи и въведе в експлоатация високотехнологично оборудване за проектиране и производство на нови модели, необходими за реализиране на предприемаческата идея. То ще осигури проектирането и бързото производство на кратки серии атрактивни модели с по-сложна изработка и по-висока себестойност, за които трудно се намира малък и гъвкав изпълнител на българския пазар. В предприятието ще бъде назначен висококвалифициран експерт, който ще разработи технологична схема на технологичните процеси, както и проектирането и изработването на нови модели. Освен експерта по време на проекта ще бъдат назначени още 2 специалисти, които ще стартират изпълнението на целите на проекта и ще разработят първите нови модели. Постепенно ще бъдат назначавани нови, висококвалифицирани изпълнители, които ще осигурят бъдещото разширение на дейността и постигане на специфичните цели. Увеличаването на заетостта в предприятието ще даде възможност за социално включване на лица от пазара на труда, включително на хора с намалена трудоспособност и лица от малцинствени етнически групи и ще подобри техния социален статус чрез устойчива заетост и добри доходи.
Изпълнението на главната и специфичните цели ще гарантира приноса на предприятието към изпълнението на горепосочените приоритети на Оперативната програма за увеличаване броя на новосъздадените предприятия, получаващаи безвъзмездна финансова помощ с цел реализиране на предприемаческа идея,осигуряваща устойчива заетост и реализация на собствени продукти на съответния пазар, с което ще се гарантират устойчиви приходи от продажба и печалби, даващи възможност предприятията да се развиват самостоятелно и инвестират в бъдещото си развитие.
С изпълнението на поставените цели в третата година след изпълнение на проекта "НЕСИМОД" ЕООД ще осигури минимум 3 устойчиви работни места и приходи от продажба в размер на 164 000 лв. </t>
  </si>
  <si>
    <t>Проектното предложение цели създаване и развитие на предприятие, чиято основна дейност е ориентирана към извършването на дейности, свързани с механичната обработка на метал и метални части.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С25.62 „Механично обработване на метал“.
Изпълнението на проекта ще доведе до повишаване доходите на лицата, назначени по проекта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</si>
  <si>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Проектното предложение цели създаване и развитие на предприятие, чиято основна дейност е ориентирана към инженерни и архитектурни технически консултации и услуги.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М71.12 „Инженерни дейности и технически консултации“ и и M71.11 „Архитектурни дейности“.
Изпълнението на проекта ще доведе до повишаването на доходите на лица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</si>
  <si>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Проектното предложение цели създаване и развитие на предприятие, чиято основна дейност е ориентирана към инженерни и технически консултации.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М71.12 „Инженерни дейности и технически консултации“.
Изпълнението на проекта ще доведе до повишаването на доходите на лица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</si>
  <si>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Основната цел на проекта е създаване и развитие на ново предприятие в специфична сфера, свързана с преодоляването на европейски и регионални предизвикателства – производството на продукти (стоки) свързани със застаряването на населението, полагането на грижи и здравеопазването.
Специфичните цели , които проекта си поставя са в съответствие със специфичната цел на ИП 2.1 от ПО2 на ОПИК и са:
1. Да се създаде устойчиво производство, което генерира приходи не по-малко от стойността на проекта за трите години след приключването на дейностите за реализиране на предприемаческата идея.
2. Да се постигне ръст  и устойчивост на заетостта в предприятието.
3. Да се постигне производство с висок екологичен и социален ефект, вкл. чрез създаване на работни места за хора с увреждания.
Очаквани резултати от реализирането на предприемаческата идея:
1. Развитие на конкурентно и ефективно производство в един от приоритетните сектори на икономиката.
2. Създаване на възможности за икономически разстеж и устойчива заетост чрез налагането на нов продукт в пазарната ниша, в която ще се реализира проекта.
3. Налагане на ефективни производствени процеси, чрез които да се допринесе за намаляване на вредното въздействие върху околната среда. 
Така поставените цели и резултати от проекта са в пряк принос за постигане целите и индикаторите по процедура BG16RFOP002-2.024  „Насърчаване на предприемачеството“ за насърчаване на предприемачеството и принос към преодоляване на горепосочените ограничения и пречки пред развитието му, чрез oсигуряване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Като стойностите, с които проекта ще допринесе са както следва:
- Нови предприятия, съществуващи две години след създаването си - 1
- Брой подпомогнати нови предприятия - 1
- Брой предприятия, които получават безвъзмездни  средства - 1 
- Ръст на заетостта в подпомогнатите предприятия - 2 (3 души изчислени в еквивалент на пълно работно време)
- Прогнозна стойност на нетните приходи от продажби  - не по-малко от стойността на получената безвъзмедна помощ
- Прогнозна стойност на EBITDA  - 15,06%</t>
  </si>
  <si>
    <t>гр.Троян</t>
  </si>
  <si>
    <t>Основната цел на настоящото проектно предложение е „Принт Нау“ ЕООД да създаде печатница, която да отговаря на нуждите на издатели за малък тираж, бърза услуга и разумна цена.
Специфични цели на проектното предложение са:
–Да се насърчи развитието на предприемаческата идея–създаване на дигиталната печатница „Принт Нау“, чрез закупуване на необходимите ДМА и ДНА с цел техническо оформление и печат на всеки отделен проект според неговата специфика; да се осигури работно помещение,което да се трансформира в печатница;
–Да се подпомогне успешното навлизане на пазара на предприемаческата идея–дигиталната печатница „Принт Нау“, чрез прилагане на богатия професионален опит и компетенции на екипа на дружеството по реализирането на всеки отделен проект на заинтересовани лица от Дупница и област Кюстендил;
–Да се утвърди предприемаческата идея на пазара–дигиталната печатница „Принт Нау“ да се превърне в надежден и коректен изпълнител на печат на съответния интелектуален продукт и да създаде трайни договорни отношения с различни заинтересовани страни;
–Да се осигури качествена и дълготрайна заетост за 3 бр. лица в „Принт Нау“ ЕООД чрез налагането на дигиталната печатница на пазара, а именно на предприемача Валерия Димова–главен технолог, Лилия Каменова–технолог, 1 бр. книговезец;
–Да се спомогне за преодоляване на пречки на регионално ниво чрез инвестиране в развитие на предприемаческа идея–дигиталната печатница „Принт Нау“ да бъде средство за реализация на проекти от различно естество на заинтересовани лица от цялата страна.
Описаните цели на проектното предложение изцяло кореспондират с целите по настоящата процедура „Насърчаване на предприемачеството“,а именно:Създаване и развитие на нови предприятия в приоритетни сектори на Нац. стратегия за насърчаване на малките и средните предприятия 2014-2020г. и специфични сфери,свързани с преодоляването на европейски и регионални предизвикателства.Достъпът до финансиране и несигурността при финансиране от финансовите институции в България се явяват основни пречки,които се отразяват неблагоприятно върху развитието на предприемачеството в България.Малък е и делът на фирмите,които се ориентират към сектори с висока добавена стойност за обществото.Поради тази причина, „Принт Нау“ ЕООД вижда в настоящата процедура възможност за развитие на бизнес идея, чиято успешна реализация се основава едновременно както на липсата на предлагане на подобни печатни услуги в област Кюстендил и слабата конкуренция в цялата страна, така и на увеличаващото се потребителско търсене на такива услуги от издателства и самофинансиращи се автори. Проектното предложение е насочено към финансово по-достъпни за клиента печатни услуги, към високо техническо обезпечаване, както и към заетост на висококвалифицирани специалисти, чиито богати компетенции ще бъдат ключов фактор за успех на проекта.</t>
  </si>
  <si>
    <t>29.2.2021</t>
  </si>
  <si>
    <t>Конкретната цел на настоящия проект е:
• Реализиране на пазара на предприемаческата идея на „Касаарте“ в областта на дизайна, по-точно в предоставянето на услуги по графичен дизайн, включително графичен дизайн за уеб среда.
Тази конкретна цел ще осъществи и основната цел на проекта на „Касаарте“, а именно създаването и развитието на нова конкурентоспособна компания в областта на дизайна. 
Както конкретната, така и общата цел на проекта напълно отговарят на целта на процедура BG16RFOP002-2.024 „Насърчаване на предприемачеството“ за създаване и развитие на нови предприятия в приоритетни сектори на Националната стратегия за насърчаване на малките и средни предприятия 2014-2020 г. и специфичните сфери, свързани с преодоляване на европейски и регионални предизвикателства. Вследствие реализацията на проекта „Касаарте“ ще се развие като конкурентоспособна и устойчива компания, която ще предлага на пазара висококачествени услуги и ще осигурява стабилна заетост в региона на град Плевен. Допълнително проектът ще има положителен социален (социална интеграция, полза за обществото, спестяване на разходи за потребителите) и екологичен ефект (опазване околната среда, повишаване на ресурсната ефективност, устойчиво развитие).</t>
  </si>
  <si>
    <t>Основната цел на настоящото проектно предложение е да се спомогне за реализиране на предприемаческата идея на младото дружество " ГИГ инженеринг 97" ЕООД, чрез създаване на условия за развитие на инженерни дейности и технически консултации. В детайли фирмата ще извършват надзорната дейност от квалифициран екип от специалисти, която ще бъде насочена основно към инфраструктурно строителство като улици, пътища пътни съоръжения или най-общо „ниско строителство“.  Също така целите за развитие на фирмата кореспондират изцяло с целите на процедурата за подбор на проекти „Насърчаване на предприемачеството“, а именно създаване и развитие на нови предприятия попадащи в "Националната стратегия за насърчаване на малките и средните
предприятия 2014- 2020 г". по Инвестиционен приоритет 2.1. „Достъп до финансиране в подкрепа на предприемачеството” на ПО 2 „Предприемачество и капацитет за растеж на МСП“ по ОП „Иновации и конкурентоспособност“ 2014- 2020. Настоящия инвестиционен проект цели развитието на фирмата да допринесе за конкурентно и ефективно производство на предвидените продукти, което ще гарантира стабилен икономически растеж и устойчива заетост на МСП в отрасъл „Инженерни дейности и технически консултации“. Общата цел ще бъде постигната посредством реализиране на специфични конкретни цели в проекта, а именно:
1. Създаване и развитие на ново предприятие в приоритетен сектор на Националната стратегия за насърчаване на малките и
средните предприятия 2014-2020 г. и специфична сфера, свързани с преодоляването на европейски и регионални предизвикателства.
2. Устойчивост на новосъздаденото предприятие чрез създаване и стабилност на работни места и постигане на ръст чрез реализиране и предлагане на пазара на предприемаческата идея.
3. Създаване на възможности за социална интеграция и добавена стойност за обществото чрез участие на новосъздаденото предприятие в подпомагането на дейности по обществено значими проблеми, както и спестяване на разходи за потребителите на предприемаческата идея.
За развитието на предприятие е нужно да се инвестира в:
1. Закупуване на ново технологично оборудване, което да улесни работния процес.
2. Наемане на квалифициран екип с нужното образование и опит.
3. Наемане на помещение за развитие на предприемаческата идея.
4. Закупуване на софтуер за развитие на дейността на фирмата.
5. Инвестиране във визуализация и публичност</t>
  </si>
  <si>
    <t>Общата цел на проекта изцяло съвпада със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2014-2020г.", както и постигане на положителен ефект по отношение устойчивостта на новосъздадените предприятия, създаване и стабилност на работни места и постигане на ръст чрез реализиране и предлагане на пазара на предприемачески продукти и услуги. Основната цел на предприемачите е създаването на уникални услуги в специфичната сфера на триизмерното „3Д” сканиране, моделиране, визуализиране и принтиране и графичен дизайн с отлични показатели, широк спектър от услуги, разпознаваеми и търсени пред конкурентните подобни на пазара. Прототипирането е най-мащабното комерсиално приложение на 3Д принтирането в наши дни, като статистиките сочат, че то съставлява около 70% от пазара. Тази технология позволява на клиентите да видят и изпробват както концепции, така и функционални обекти още в началото на цикъла на проектиране. Студиото е изцяло фокусиранo върху приложенията на 3Д технологията и всички производни отрасли като 3Д сканиране, дообработка на 3Д принтирани обекти, визуализация, графичен дизайн и др.От предприемаческите услуги могат да се възползват всякакви по големина организации които искат да подобрят ефективността в пред производствените си процеси.Благодарение на широкото приложение на 3Д принтирането/бързото прототипиране от услугите на Студиото могат да се възползват фирми в различни индустрии като: архитектурни студия, строителни фирми, фирми за изработка на уебсайтове, инженерингови фирми, печатници, издателства, рекламни агенции и много други.Естеството на предприемаческите услуги позволява голяма част от процеса да се случи дистанционно и клиентите да могат да поръчат използвайки интернет, изработка на 3Д принтирани обекти или услуги в сферата на графичния дизайн. Графимакс Проджект ООД ще предоставя редица оригинални услуги в сферата на концептуалното моделиране, функционалното прототипиране, дизайн и разработки,2Д скици и 3Д софтуерни модели, изработка и функционални тестове на 3Д принт обекти и др. Клиентите ще имат възможност да използват реалистични модели, които представляват точно копие на вида и усещането на техните крайни продукти, без ненужното губене на време за доставка и излишно замърсяване на околната среда от бракувана продукция; Създателите на предприемаческата идея вярват в нейното успешно реализиране на пазара с потенциални клиенти, които постоянно разработват и пускат на пазара нови продукти-компании, нуждаещи се от модерни и иновативни решения в кратки срокове на изпълнение, качествени услуги на значително по-ниски цени, производство с по-малко разходи от конвенционалните технологии, качествен дизайн, по-ниски разходи за преоборудване и улеснени производствени операции.</t>
  </si>
  <si>
    <t xml:space="preserve">Основна цел на проектното предложение е преодоляване и разрешаване на проблема с липсата на аптеки в малките населени места; Липсата на аптеки и дрогерии е преди всичко финансов. За да съществува една аптека, са необходими поне двама фармацевта на заплата, което за беден регион като северозападна България е очевидно немислимо. 
Предприемачите от КРИСТАЛ КОРП ЕООД целят да подпомогнат жителите на малките населени места в северозападна България за улеснен достъп до здравни медикаменти - от типа OTC-лекарства продавани директно на потребителя без рецепта от първа необходимост и хранителни добавки и консумативи.
С реализирането на проекта, компанията ще постигне няколко основни за нея цели: 
- Реализиране и предлагане на предприемачески услуги в специфична сфера в слабо развит, почти изчезващ откъм население регион; 
- Насърчават хуманното здравеопазване със социален ефект;
- Устойчиво развитие на младата компанията: Единствената денонощна аптека в Северозападна България се намира във Враца.
Нашата идея е хората да бъдат спокойни и да дадем своя малък принос за сигурността на този регион, който страда по много причини.Благородно е делото да подадеш ръка на хора, живеещи на ръба на оцеляването, да дадеш искрица надежда и да видиш лъч светлина в потъмнелия и обезверен поглед на възрастен човек.
- Привличане на нови инвестиции, които ще доведат до по-високи приходи в местния бюджет, развитие на инфраструктурата и облагородяване на целия регион като цяло. Целта е предприемаческият проект да остане траен, дългосрочен и постоянен фактор при предлагането на фармацевтични услуги на жителите от северозападния регион;
- Възможност за социална интеграция на по-ниско квалифицирани кадри от по-уязвими социални групи. 
Продажбите на стоки чрез автомати е една от областите на научно-техническия прогрес в областта на търговията. Нейното развитие повишава нивото на култура на търговски услуги, намалява разходите за труд употребата на природни ресурси, както и увеличава производителността в търговията.
КРИСТАЛ КОРП ЕООД предвижда да постави 3 вендинг автомата за фармацевтични продукти отпускани без рецепта, разположени на леснодостъпни места в малки населени места/села, които да осигуряват лесен достъп на хората до консумативи от първа необходимост, както и лекарствени продукти и хранителни добавки, отпускани без рецепта по всяко време на денонощието;   </t>
  </si>
  <si>
    <t>Проектното предложение цели създаване и развитие на предприятие, чиято основна дейност е ориентирана към социална работа без настаняване. Целта на проектното предложение кореспондира с поставената цел на процедура BG16RFOP002-2.024 „Насърчаване на предприемачеството“ за създаване и развитие на нови предприятия в специфични сфери, свързани с преодоляването на европейски и регионални предизвикателства и по-точно в сектор Q88 „Социална работа без настаняване“.
Изпълнението на проекта ще доведе до повишаване доходите на лицата, назначени по проекта и подобряване на качеството им на живот; насърчаване на равните възможности за всички, включително възможностите за достъп за хора с увреждания и спазването на принципа за достъпност (предотвратяване на всякаква дискриминация на основата на увреждане).</t>
  </si>
  <si>
    <t>BG16RFOP002-2.024-1428</t>
  </si>
  <si>
    <t>BG16RFOP002-2.024-1639</t>
  </si>
  <si>
    <t>BG16RFOP002-2.024-1744</t>
  </si>
  <si>
    <t>BG16RFOP002-2.024-1965</t>
  </si>
  <si>
    <t>BG16RFOP002-2.024-2039</t>
  </si>
  <si>
    <t>BG16RFOP002-2.024-2129</t>
  </si>
  <si>
    <t>ЗОИ СОФИЯ ООД</t>
  </si>
  <si>
    <t>ЕЛФО ИНЖЕНЕРИНГ ООД</t>
  </si>
  <si>
    <t>ТЪНДЪР ДИЗАЙН ЕООД</t>
  </si>
  <si>
    <t>ДЖИ ГЛОБАЛ КОНСУЛТ ЕООД</t>
  </si>
  <si>
    <t>СИНЕМАТИКА ООД</t>
  </si>
  <si>
    <t>ХАЙ ТЕКС - Р ЕООД</t>
  </si>
  <si>
    <t>ИНЧ КОНСУЛТ ЕООД</t>
  </si>
  <si>
    <t>205227573</t>
  </si>
  <si>
    <t>205417206</t>
  </si>
  <si>
    <t>205368990</t>
  </si>
  <si>
    <t>205320216</t>
  </si>
  <si>
    <t>205384158</t>
  </si>
  <si>
    <t>204473351</t>
  </si>
  <si>
    <t>Разработване на предприемаческа идея от Зои София ООД</t>
  </si>
  <si>
    <t>Насърчаване на предприемачеството в ЕЛФО Инженеринг ООД</t>
  </si>
  <si>
    <t>Студио за графичен дизайн "Tъндър Дизайн" ЕООД</t>
  </si>
  <si>
    <t>Център за лечение на професионална кожни заболявания</t>
  </si>
  <si>
    <t>Създаване на продукционно студио за производство на игрални и документални филми, сериали, музикални клипове и друго съдържание за нуждите на канал "СИНЕМАТИКА" и външни контрагенти. Създаване на политематичен онлайн телевизионен канал "СИНЕМАТИКА".</t>
  </si>
  <si>
    <t>Възможност за професионална реализация в "ХАЙ ТЕКС - Р" ЕООД</t>
  </si>
  <si>
    <t>Развитие на архитектурни и инженерни дейности в проектирането на енергоефективни сгради</t>
  </si>
  <si>
    <t>BG16RFOP002-2.024-1259</t>
  </si>
  <si>
    <t>Целта на настоящото проектно предложение е да създаде и развие стартиращо предприятие за производство на бутикови кожени изделия - Зои София ООД.  Навлизането на пазара на стартиращото предприятие отговаря напълно на целта на процедура BG16RFOP002-2.024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както и на специфичната цел  на Инвестиционен приоритет 2.1. „Достъп до финансиране в подкрепа на предприемачеството”  на ОПИК 2014-2020.</t>
  </si>
  <si>
    <t>Общата цел на проекта е създаване и развитие на ново устойчиво предприятие в областта на графичния дизайн, който е един от приоритетните сектори на Създаване и развитие на нови предприятия в приоритетни сектори на Националната стратегия за насърчаване на малките и средните предприятия 2014-2020 г. и една от специфичните сфери, свързани с преодоляването на европейски и регионални предизвикателства. 
Конкретните цели на проекта са: 
- Разработване и предлагане на пазара на иновативна услуга в областта на графичния дизайн;
- Създаване на три устойчиви работни места за квалифициран персонал, включително и за едно лице с трайни увреждания;
- Създаване на нови работни места в регион с по-висок от средния за странта процент на безработица;
- Възможност за кариерна реализация на жена под 29г. с образование в сферата на предприемаческата идея
- Въвеждане на нова услуга с добавена стойност в сферата на графичния дизайн - изработка на прототипи и мостри на дизайнерските проекти (когато е приложимо), без  необходимост от предпечатни подготовки;
- Да създаде иновативни, екологосъобразни и ефективни процеси на работа - създаване на продукт с малко суровини и съвременно оборудване;
- Да създава творческо съдържание и отличителни марки, които да допринесат за развитието на информационното общество;</t>
  </si>
  <si>
    <t>Целта на настоящото проектно предложение е дружеството да създаде Център за лечение на професионални кожни заболявания, който да указва навременна и квалифицирана грижа на засегнатите от кожни заболявания жители в област Кърджали.
Специфични цели на проектното предложение са:
–Да се насърчи развитието на предприемаческата идея–създаване на Център за лечение на професионални кожни заболявания, чрез закупуване на специализирано оборудване за третиране и лечение на професионални кожни проблеми;
–Да се подпомогне успешното навлизане на пазара на предприемаческата идея–Центъра за лечение на професионални кожни заболявания, чрез запознаване на обществото с превантивните мерки срещу възникване на професионални кожни заболявания и важността от назначаване и прилагане на адекватно лечение при вече възникнални кожни проблеми;
–Да се утвърди предприемаческата идея на пазара–Центърът за лечение на професионални кожни заболявания да се превърне в сигурен източник на навременна и специализирана медицинска помощ при професионални кожни заболявания;
–Да се осигури качествена и дълготрайна заетост на 3 лица в "Джи Глобал Консулт" ЕООД чрез налагането на центъра за лечение на професионални кожни заболявания на пазара на медицински услуги, а именно на предприемача Йорданка Господинова–старши лекар, Айрин Халил–младши лекар и Керка Бакалова–медицинска сестра;
–Да се спомогне за преодоляване на животозастрашаващи рискове, свързани с професионални кожни заболявания, чрез инвестиране в развитие на предприемаческата идея–Центърът за лечение на професионални кожни заболявания ще прилага най-актуалните и доказани методи за своевременно лечение на професионални кожни заболявания с цел намаляване на риска от последващи опасни за здравето и живота на пациента усложнения.
Описаните цели на проектното предложение изцяло кореспондират с целите по настоящата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Достъпът до финансиране и несигурността при финансиране от финансовите институции в България се явяват основни пречки,които се отразяват неблагоприятно върху развитието на предприемачеството в България. Малък е и делът на фирмите, които се ориентират към сектори с висока добавена стойност за обществото. Поради тази причина, „Джи Глобал Консулт“ вижда в настоящата процедура възможност както за развитие на иновативна бизнес идея–Центъра за лечение на професионални кожни заболявания, така и източник на квалифицирана и навременна медицинска помощ при професионални кожни заболявания на населението в област Кърджали. Екипът от професионалисти, които фирмата предстои да наеме, ще притежава богат опит в сферата на медицината. Настоящото проектно предложение е ориентирано към предоставяне на качествена медицинска помощ и запознаване на обществото с правилната ежедневна грижа за кожата.</t>
  </si>
  <si>
    <t xml:space="preserve">Целта на проектно предложение  " Създаване на политематичен онлайн телевизионен канал "СИНЕМАТИКА" чрез създаване на продукционно студио за производство на игрални и документални филми, сериали, музикални клипове и друго съдържание за нуждите на канал "СИНЕМАТИКА" е в съответствие с Приоритетна ос 2 „Предприемачество и капацитет за растеж на МСП“,  Инвестиционен приоритет 2.1. „Достъп до финансиране в подкрепа на предприемачеството от ОПИК. 
Дейността попада в секторите очертани като свързани с преодоляване на европейски и регионални предизвикателства - и по конкретно КИД 60.20 - Създаване и излъчване на телевизионни програми. 
Проектното предложение в сферата на ИСИС се отнася към приоритетно направление "културни и творчески индустрии-аудио-визуални форми, сценични и визуални изкуства" от определената в ИСИС тематична област „Нови технологии в креативните и рекреативните индустрии“. </t>
  </si>
  <si>
    <t>Основната цел на проекта е предоставяне на услуги по изготвяне на проекти за съоръжения за разпределение на електрическа енергия, чрез насърчаване на дейността на инженерно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инженерни бюра, предоставящи подобни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ЕЛФО ИНЖЕНЕРИНГ ООД чрез приоритетно внедряване ДМА и ДНА, което ще позволи на компанията да дигитализира процеса на инженерно проектиране като усвои и предостави на крайните клиенти 2 бр. инженерни услуги с най-високо качество:
- проектиране на разпределителни електрически мрежи с напрежение до 1000 V (мрежи НН)
- проектиране на разпределителни електрически мрежи с напрежение до 35 kV (мрежи СрН)
За целта компанията предвижда да наеме висококвалифициран експертен персонал, да закупи след провеждане на тръжни процедури оборудване и Софтуер за проектиране и да наеме работно помещение в гр. Ловеч,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съоръжения за разпределение на електрическа енергия –1бр.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
След приключване на проекта, компанията ще запази на трудов договор и при същите условия, всички членове на екипа по проекта, включително и лицето с увреждане, което е и третата специфична цел на настоящото предложение.</t>
  </si>
  <si>
    <t>гр.Трявна</t>
  </si>
  <si>
    <t>Общата цел на проекта е постигане  устойчиво развитие и повишаване на конкурентоспособността на "ХАЙ ТЕКС - Р" ЕООД  в областта на производството на долно облекло.
Специфични цели:
-Създаване и развитие на висока производителност в дружеството чрез инвестиции в нови машини и оборудване;
-Формиране на конкурентно предимство за стабилно пазарно позициониране на предприятието посредством изготвянето на пазарен анализ и проучване, маркетингов планов за пазарна реализация на произвежданите от дружеството стоки;
-Постигане на устойчиво бизнес развитие и устойчива заетост като фактори за повишаване на конкурентоспособността на дружеството чрез разкриването на нови работни места;
- Популяризиране не дейността и продуктите на дружеството, чрез създаване на интернет страница.
Настоящото предложение напълно отговаря на целта на настоящата процедура  BG16RFOP002-2.024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Целите на проектното предложение са в унисон със специфичната цел на ИП 2.1 от ПО 2 на ОПИК, които са насочени към насърчаване на предприемачеството, с принос за преодоляване на ограниченията и пречките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За изпълнението на общата и специфичните цели  на проекта ще бъдат закупени високопроизводителни машини и оборудване, ще бъде назначен квалифициран персонал, ще бъде изготвен пазарен анализ и проучване, както и маркетингов планов за пазарната реализация на произвежданите от дружеството стоки и услуги,  както и ще бъде създадена интернет страница на кандидата. Така подбраните дейности ще доведат по създаване на предпоставки за постигане на конкурентноспособност и устойчиво развитие на дружеството в дългосрочен аспект.
Очакваните резултати от реализирането на проекта се изразяват в постигане на положителен ефект по отношение устойчивостта на развитие на дружеството, създаване и стабилност на работни места и постигане на ръст на приходите чрез реализиране и предлагане на пазара на произведените от дружеството стоки.</t>
  </si>
  <si>
    <t>гр.Рудозем</t>
  </si>
  <si>
    <t>Общата цел на проектното предложение е развитие на успешно и устойчиво предприятие в сферата на строителното проектиране на пасивни къщи. Тази цел е в пълен синхрон с целта на процедурата за предоставяне на безвъзмездна финансова помощ,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Общата цел на проектното предложение ще бъде изпълнена посредством подкрепа за закупуване на ДМА и ДНА, за възнаграждения и осигуровки на служителите, заети с дейността, за изработване на уебсайт на дружеството, разходи за външни услуги, както и за наем на офис в гр. Рудозем, от където ще се извършва дейността. Устойчивост ще се постигне посредством развитие на устойчив търговски модел и рейнвестиране на приходите в наемане на нови служители, закупуване на ново оборудване, заплати за работниците, обучение на служителите и разширяване на капацитета и каналите за търсене на клиенти и предлагане на услугата. Тъй като предприятието е новосъздадено и предприемачът няма необходимите ресурси да реализира инвестицията сам, се разчита на финансиране от настоящата схема за отпускане на безвъзмездна финансова помощ.
Допълнителните цели, които ще бъдат постигнати са:
1. Създаване на устойчива заетост - в рамките на проекта ще бъдат наети на постоянен трудов договор предприемача и още трима служители;
2. Стимулиране реализацията на пазара на труда на хора с увреждания - един от служителите, които ще бъдат наети, е лице с трайни увреждания;
3. Постигане на екологичен ефект и редуциране на отрицателното въздействие върху околната среда - предлаганата услуга създава предпоставки за много по-правилна и щадяща околната среда експлоатация на жилищни сгради, които ще разчитат изключително на възобновяеми енергийни източници за получаване на електро- и топлоенергия, което от своя страна ще доведе до намалена зависимост на обществото от използване на фосилни горива и други ресурси, вредящи на околната среда.</t>
  </si>
  <si>
    <t>BG16RFOP002-2.024-1203</t>
  </si>
  <si>
    <t>BG16RFOP002-2.024-1237</t>
  </si>
  <si>
    <t>BG16RFOP002-2.024-1256</t>
  </si>
  <si>
    <t>BG16RFOP002-2.024-1458</t>
  </si>
  <si>
    <t>BG16RFOP002-2.024-1670</t>
  </si>
  <si>
    <t>ЛОФТ СТУДИО ЕООД</t>
  </si>
  <si>
    <t>ТЕЛМАШ ООД</t>
  </si>
  <si>
    <t>ХШ АРХИТЕКТИ ООД</t>
  </si>
  <si>
    <t>НУЕВА АРХИТЕКТУРА ЕООД</t>
  </si>
  <si>
    <t>МОБИЛНО УЧИЛИЩЕ ЗА МЛАДИ ВОДАЧИ - КАРАНДИЛА ЕООД</t>
  </si>
  <si>
    <t>205328031</t>
  </si>
  <si>
    <t>204788361</t>
  </si>
  <si>
    <t>204907253</t>
  </si>
  <si>
    <t>205317832</t>
  </si>
  <si>
    <t>205274605</t>
  </si>
  <si>
    <t>Реализиране на архитектурни и проектантски услуги с еко елементи и материали</t>
  </si>
  <si>
    <t>Създаване и устойчиво развитие на проектантско-конструкторско бюро "Телмаш"</t>
  </si>
  <si>
    <t>Реализиране на пазара на предприемаческа идея: проектиране на сгради и съоръжения и консултации по архитектурни дейности от "ХШ АРХИТЕКТИ" ООД</t>
  </si>
  <si>
    <t>Създаване на универсален вертикално интегриран продукт, за архитектурно предпроектно проучване преди закупуване на имот</t>
  </si>
  <si>
    <t>Предоставяне на иновативна социална услуга по безопасно движение по пътищата</t>
  </si>
  <si>
    <t>Общата цел на проекта за реализиране на архитектурни и проектантски услуги с еко елементи и материали съответства на общата цел на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Предприемачеството е един от ключовите фактори за развитието на всяка икономика. По принцип, колкото повече предприятия се създават на територията на дадена страна, толкова по-големи възможности има съответната страна за постигане на по-висок ръст на икономиката, а оттам и на по-висок стандарт на живот на населениeто. По-конкретно процедура „Насърчаване на предприемачеството“ има за цел развитието на нови продукти и услуги с висока добавена стойност за националната икономика, както и създаването на устойчиви работни места в новосъздадените предприятия.
Проектното предложение, което попада в приоритетна област „Нови технологии в креативните и рекреативни индустрии“ на ИСИС, има следните конкретни цели:
1. Реализиране на архитектурни и проектантски услуги с еко-елементи и материали, базирани на принципите на устойчивата архитектура;
2. Създаване на 4 /четири/ нови работни места;
3. Създаване на добавена стойност за обществото чрез реализиране на архитектурни проекти с използване на еко елементи и материали, които повишават стойността на сградите поради намалената консумация на енергия и по-ниските разходи за поддръжка.
4. Намаляване на отрицателното въздействие върху околната среда чрез прилагането при проектирането на принципите на устойчивата архитектура включващи използването на материали с ниско негативно въздействие върху околната среда и рециклируеми материали, както и на възобновяеми източници на енергия, което ще доведе до намаляване на генерираните парникови газове и отпадъци от сградите.
5. Създаване на устойчива заетост на 4 /четири/ лица след приключването на проекта.</t>
  </si>
  <si>
    <t>гр.Разград</t>
  </si>
  <si>
    <t>Предвид ролята, която проектът има за развитието на Телмаш ООД, неговата основната цел е насочена към: „Устойчиво развитие на предприятието в областта на инженерните дейности и техническите консултации“.
Така поставената цел пряко допринася за постигането на целта по настоящата процедура и очакваните резултати от подкрепата по нея. Основната проектна цел е конкретизирана чрез изпълнението на следните специфични цели на проекта:
1) Осигуряване на условията за развитие на фирма „Телмаш“ ООД, чрез експертен персонал и нужното стартово финансиране;
2) Навлизане, налагане и утвърждаване в специализираната пазарна ниша за проектиране и конструиране на верижни електротелфери.
Постигането на целите на проекта е в съответствие с очакваните резултати и ефект от него, защото ще се създадат реални условия и предпоставки за развитие и укрепване на фирма „Телмаш“ ООД. Посочените цели ще бъда достигнати чрез дейността за реализация на пазара на услуга за инженерни и технически консултации чрез наемане на квалифициран експертен екип, закупуване на специализиран софтуер за конфигуриране и остойностяване на верижни електротелфери и осигуряване на материални активи, необходими за стартиране дейността на фирмата. Тази комбинация от базови условия ще ни позволят да реализираме в цялостен обхват нашата предприемаческа идея, като същевременно бъдат създадените и реални предпоставки за успешна пазарна реализация и преодоляване на предизвикателствата, свързани с достъпа до финансиране и отрицателната нагласа към риска на традиционните финансови институции. Реализацията на проекта ще съдейства за насърчаване на предприемачество и за ускоряване на прехода към икономика, базирана на знанието, които са едни от основните цели и на Оперативна програма „Иновации и конкурентоспособност” 2014-2020.
Проектът ще ни осигури финансовата устойчивост в средносрочен план, като ни позволи да се фокусираме върху развитието на фирмата. По този начин целите на проекта кореспондират с целта на настоящата процедура, а именно: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t>
  </si>
  <si>
    <t>гр.Габрово</t>
  </si>
  <si>
    <t>Основна цел на настоящото проектно предложение е реализирането на пазара на предприемаческата идея – продукти, притежаващи характеристиките на услуги, а именно: проектиране на сгради и съоръжения и консултации по архитектурни дейности, чрез което - навлизане на целевия пазар и заемане на конкурентни пазарни позиции от "ХШ АРХИТЕКТИ" ООД на него. При спазване в процеса на изпълнение на приложимите изисквания на „Единния наръчник на бенефициента за прилагане на правилата за информация и комуникация 2014-2020 г.“ за популяризиране на получената БФП по линия на ОПИК чрез ЕФРР и националния бюджет. Реализирания по проекта продукт, съгласно Методологичните бележки и Обяснителните бележки по КИД-2008 е съотносим към код на икономическа дейност 71.11.„Архитектурни дейности“.
С оглед на посоченото, основната цел на проектното предложение е в съответствие с целта на Процедура на подбор на проекти BG16RFOP002-2.024 „Насърчаване на предприемачеството“, и по-конкретно: създаване и развитие на нови предприятия в сектори, свързани с преодоляване на европейски и регионални предизвикателства, конкретно сектор М71 „Архитектурни и инженерни дейности; технически изпитвания и анализи“, код 71.11.„Архитектурни дейности“.
Специфичните цели, обосноваващи и конкретизиращи основната цел на оперативно ниво са групирани в 2 основни групи:
Група 1: Специфични цели, в посока конкурентоспособност на кандидата:
- да бъдат осигурени необходимите ресурси за реализация на пазара на предприемаческата идея, в т.ч. човешки ресурси, материални и нематериални ресурси и ресурси за външни услуги, с което да бъде осигурена дългосрочна икономическа устойчивост;
- да бъде правилно позиционирана и предложена на целевия пазар предприемаческата идея чрез създаването на предпоставки и условия за пазарната й реализация посредством създаването на интернет страница на кандидата, с което да бъде осигурена пазарна устойчивост;
- да бъдат реализирани планираните стойности, посочени в Приложение А „Бизнес план“ по отношение на прогнозните стойности на нетните приходи от продажби и прогнозните стойности на EBITDA за периода N - N+2, с което да бъде осигурена финансова устойчивост.
Група 2: Специфични цели, в посока устойчиво развитие, социален и екологичен ефект:
- да бъде постигнат социален ефект от реализацията на предприемаческата идея чрез създаване на възможности за социална интеграция, създаване на добавена стойност за обществото и спестяване на разходи за потребителите на предприемаческата идея;
- да бъде постигнат екологичен ефект от реализацията на предприемаческата идея чрез намаляване на въздействието върху околната среда, повишаване на устойчивостта към натиска върху околната среда и постигане на по-ефективно и отговорно използване на природните ресурси, с което като цяло да бъде осигурена екологична устойчивост в резултат от реализацията на предприемаческата идея.</t>
  </si>
  <si>
    <t>Основната цел на проектното предложение е подпомагане на новосъздадена проектантска  фирма  изработваща проекти в областта на териториално устроуственото планиране и инвестиционното проектиране. Компанията ще предлага комплексни решения за клиентите си от първоначалното проучване за даден имот през крайната фаза на проектиране до въвеждането на съответната сграда/обект и пускането му в експлоатация, чрез изграждане на Строително Информационен Модел. Проектът ще допринесе  за осъществяване на  инвестиционно /архитектурно, конструктивно, инсталационнo , интерирорно/ проектиране на сгради и комплекси, в съответствие с изискванията и очакванията на клиенти и институции, при строго съблюдаване на действащите законови и нормативни изисквания.
За осъществяване на целта на проектното предложение ще е необходимо да бъдат закупени:  Дигитален флипчарт  със стойка – 1 бр., Таблет – 1 бр., Дрон – 1 бр., Стационарен компютър – 3 бр., Преносим компютър – 1 бр., Лазарен далекомер – ролетка – 1 бр., Плотер – 1 бр., Фотоапарат – 1 бр., Цветна мултифункционална машина A3 – 1 бр., Пространствен 3D Скенер – 1 бр., 3D Принтер за Архитектурни Модели – 1 бр., Сгъваща машина за чертежи – 1 бр., Ролков нож- 1 бр..   По проекта ще бъдат назначени  служители, които ще предлагат универсалено вертикалния интегриран продукт, които ще дава възможност още на предпроектно проучване още преди закупуване да даден парцел от инвеститора да се визуализират различни решения според изискваната концепция, които ще се доближават максимално до последващия краен резултат предмет на проектната фаза и строителния процес.
Целта на проектното предложение отговаря на основната цела на процедурата,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t>
  </si>
  <si>
    <t>Основната цел на настоящото проектно предложение е да се спомогне за реализиране на предприемаческата идея на младото дружество "МУМВ-Карандила" ЕООД, чрез създаване на условия за предоставяне на социална услуга за обучение по движение по пътищата на деца и юноши.
Специфичните цели на проектното предложение са: 
• Да се осигури качествена работна ръка, необходима за реализиране на предприемаческата идея, чрез наемане на трудов договор на 4 човека;
• Да се спомогне за предоставяне на социална услуга за обучение по безопасно движение по пътищата на деца и юноши, предмет на предприемаческата идея, чрез закупуване и въвеждане в експлоатация на ДМА - мотопеди до 50 куб. м. - 2 бр., картове - 2 бр. и симулатор - 1 бр.; материали и консумативи;
• Да се спомогне за правилното навлизане на пазара, както и на успешната пазарна реализация на социалната услуга, предмет на предприемаческата идея, чрез създаване на интернет страница на дружеството. 
Определените цели на проектното предложение пряко кореспондират с основната цел на схемата за безвъзмездна помощ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Идентифицираното предизвикателство, пред което са изправени повечето предприятия в България в сферата на предприемачеството - търговски и прекупвачески ориентиран растеж вместо социално ориентиран растеж е валидно и за фирма  "МУМВ-Карандила" ЕООД. 
В тази връзка предприемачът е предприел стъпки за участие в разработването на редица социални услуги, които пряко да променят профила й, като позволят реализирането на пазара на качествено нови социални услуги с висока принадена стойност. Настоящото проектно предложение се явява интегрална част от плана за предприемачески и социално ориентиран растеж, като за осъществяването на социалната услуга, е предвидила закупуване на ДНА материали и консумативи, изработване на интернет страница и наемане на висококвалифициран персонал - експерти, които са разработили предприемаческата идея и ще бъдат пряко ангажирани с осъществяването й. 
С реализацията на проекта компанията ще успее да разработи и предложи на пазара пазарно значима социална услуга в стартовия си период, свързан пряко с приоритетните направления на тематичните области на ИСИС в частта "Нови технологии в креативните и рекреативните индустрии" и по-конкретно - компютърни и мобилни приложения и игри с образователен, маркетинг и/или развлекателен характер, където попада социалната услуга.
Това ще доведе до постигане на пазарни предимства, базирани на реализация на предприемаческата идея, водещи до повишаване на цялостната конкурентоспособност на "МУМВ-Карандила" ЕООД.</t>
  </si>
  <si>
    <t>номер</t>
  </si>
  <si>
    <t>номер без обучение</t>
  </si>
  <si>
    <t>BG16RFOP002-2.024-1401</t>
  </si>
  <si>
    <t>БОГИНЕЙК ООД</t>
  </si>
  <si>
    <t>87 Медико-социални грижи с настаняване</t>
  </si>
  <si>
    <t>Основната цел на проектното предложение е да бъде подпомогнато реализирането на предприемаческа идея в сферата на създаване и развитие на стартиращо предприятие - Богинейк ООД, работещо в сферата на предлагане на комплекс от социални услуги по търговски начин, извън обичайната домашна среда на хора в пенсионна възраст или с деменция на база център за настаняване, пълен или полу-пансион, съдействие за социални контакти и медицинска помощ.
Описаните цели са в съответствие с целите на процедурата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 специфичната цел на Инвестиционен приоритет 2.1. „Достъп до финансиране в подкрепа на предприемачеството” на ОПИК, която се изразява в Насърчаване на предприемачеството и подкрепа за предприятия в ранна фаза на развитие.</t>
  </si>
  <si>
    <t>Развитие на предприемаческа идея на Богинейк ООД</t>
  </si>
  <si>
    <t>гр.Петрич</t>
  </si>
  <si>
    <t>239 730.40</t>
  </si>
  <si>
    <t xml:space="preserve">191 784.32  </t>
  </si>
  <si>
    <t>BG16RFOP002-2.024-1170</t>
  </si>
  <si>
    <t>BG16RFOP002-2.024-1369</t>
  </si>
  <si>
    <t>BG16RFOP002-2.024-1514</t>
  </si>
  <si>
    <t>BG16RFOP002-2.024-1860</t>
  </si>
  <si>
    <t>BG16RFOP002-2.024-1918</t>
  </si>
  <si>
    <t>ПАРАМЕТРИЧНИ ПРОДУКТИ ООД</t>
  </si>
  <si>
    <t>КСИ ДИЗАЙН ЕООД</t>
  </si>
  <si>
    <t>СТИИМ ООД</t>
  </si>
  <si>
    <t>АЛКРИНА ООД</t>
  </si>
  <si>
    <t>ИНДИВИДУАЛНА ПРАКТИКА ЗА ПЪРВИЧНА МЕДИЦИНСКА ПОМОЩ ДЕНТА-М НОВА ЕООД</t>
  </si>
  <si>
    <t>205256322</t>
  </si>
  <si>
    <t>204829032</t>
  </si>
  <si>
    <t>205419723</t>
  </si>
  <si>
    <t>204807541</t>
  </si>
  <si>
    <t>205346061</t>
  </si>
  <si>
    <t>23.69 Производство на други изделия от бетон, гипс и цимент</t>
  </si>
  <si>
    <t>Обща цел на проекта е създаване и развитие на ново и иновативно предприятие за изработка на уникални изделия от гипс, бетон и изкуствен камък по 3D модели с приложение в архитектурата, интериорния и продуктов дизайн. Параметрични продукти ООД е стартиращо предприятие, ориентирано към сектор с висока добавена стойност чрез създаването на продукт, нов за потребителите и представян по иновативен и ресурсоефективен начин.
Специфични цели: 
А. Създаване на технологични предпоставки за реализиране на пазара на предприемаческа идея чрез инвестиции в ДМА и ДНА.
Б. Осигуряване на квалифициран персонал за реализиране на пазара на предприемаческа идея.
Общата и специфичните цели на проекта са в обхвата и допринасят за постигане на целта на настоящата процедура за безвъзмездна помощ за създаване и развитие на нови предприятия в сектори, свързани с преодоляване на европейски и регионални предизвикателства. Предприемаческата идея е формулирана въз основа на широк поглед на предприемача върху процесите и явленията на пазара и иновативен подход към използването на нови възможности за бизнес в сферата на производства, обслужващи архитектурата, интериорния и продуктов дизайн.</t>
  </si>
  <si>
    <t>Създаване и развитие на ново предприятие Параметрични продукти ООД</t>
  </si>
  <si>
    <t>Иновативен онлайн център за инженерни услуги и технически консултации ,, Кси Дизайн ЕООД“ в гр.Сливен</t>
  </si>
  <si>
    <t>Насърчаване на предприемачеството в СТИИМ ООД</t>
  </si>
  <si>
    <t>Заедно към социалното сближаване, пътят да преоткриеш себе си!</t>
  </si>
  <si>
    <t>Създаване на индивидуална практика за първична медицинска помощ</t>
  </si>
  <si>
    <t>Проектното предложение допринася за постигането на основната цел на операцията за „създаване и развитие на нови предприятия в приоритетни сектори на Националната стратегия за насърчаване на малките и средните предприятия 2014-2020г и специфични сфери, свързани с преодоляването на европейски и регионални предизвикателства".
Основната цел на проектното предложение е изграждане на модерен „Иновативен онлайн център за инженерни услуги и технически консултации“,който да предлага на своите клиенти цялостни решения в областта на инженерните услуги, посредством съвременна нова техника, технологии и екип от опитни професионалисти. 
Ключовите дейности, които се включват в предложената услуга са•Изработване на инвестиционни проекти от всички инженерни специалности по задание – идеен, техничеки или работен проект•Изготвяне на проекти в областта на електроенергетиката–за вътрешни силови и слаботокови инсталации, външни захранвания за сгради и съоръжения и консултантски услуги в областта на енергетиката•Проверка на чертежите през специален софтуер за видимост при разпечатване и правилно форматиране•Изготвяне на количествени сметки по предоставени чертежи от строителни и инсталаторски фирми•Изготвяне на оферти за доставка на материали по готови количествени сметки•Консултантски услуги при използване на нормативната база. Инженерните услуги ще са основната дейност по проекта, необходима за реализирането на предприемаческата идея, чрез която ще увеличим конкурентоспособността и производителността на нашия труд.
Специфичните цели на проектното предложение са свързани с изпълнението на основните дейности и са насочени към установяване на трайни конкурентни предимства:•Създаване и оборудване на нов конкурентоспособен иновативен онлайн център, чрез използване на съвременна техника и технология•Разкриване на нови работни места за служители с опит и образование в областта на инженерните услуги и осигуряване на устойчива заетост•Предоставяне на модерни решения и качествени услуги на клиентите, чрез осигуряване на необходимите условия за инженерно проектиране и печат•Осигуряване на публична информация за изпълнението на проекта.Целите на проектното предложение ще бъдат реализирани чрез•Осигуряване на заетост на висококвалифицирани служители с опит в инженерното проектиране• Закупуване на съвременна техника, осигуряваща използването на съвременни технологии в проектирането•Внедряване на иновативен софтуер , който ще допринесе за изпълнението на проекта и удовлетвореност на крайния потребител от предлаганите услуги.
Предвидените резултати са в пряка връзка с целите, които са определени и аргументирани, както следва•Устойчивост на дейността на "Кси Дизайн" на пазара, чрез висока производителност и ефективност на инженерните услуги• Създаване на нови работни места за специалисти с опит в инженерното проектиране и запазване на заетостта им и след края на проекта •Постигане на ръст на реализираните приходи чрез реализиране и предлагане на конкурентоспособни услуги.</t>
  </si>
  <si>
    <t>Основната цел на проекта е да бъде създадено и развито ново предприятие в областта на инженерно проектиране и консултации, чрез което да се реализират на пазара проекти във ВиК сектора и по-специално станции за отпадни води (ПСОВ).
За постигането на общата цел са формулирани две специфични цели:
-Специфична цел 1: "Да се създадат добри и ефективни условия за развитие и реализация на предприемаческата идея"
-Специфична цел 2: "Да се осигури устойчива заетост"
Конкретните цели, които ще бъдат реализиране чрез проекта са:
1) Да се наеме квалифициран персонал:
Инженер, водоснабдяване и канализация
Инженер, пречистване на води
Инженер, строителство на сгради и съоръжения
Инженер, строителен или строителен техник
2) Да се изработи пазарен анализ и проучване, който ще очертае стратегическите перспективи и ще формулира работещи решения за реализирането на предприемаческата идея на пазара.
3) Да се изработи техническа оценка на инженерния проект, която ще очертае преимуществата на пречиствателните биобасейни
4) Да се създаде интернет страница на новосъздаденото предприятие, която ще наблегне на иновативността на предприемаческата идея.
5) Да се закупи ДМА, релевантно на нуждите по инженерното проектиране.
ДМА 1 - геодезическа тотална станция (1 бр.)
ДМА 2 - лаптоп (2 бр.)
ДМА 3 - компютърна конфигурация (2 бр.)
ДМА 4 - Сървърна конфигурация (1 бр.)
ДМА 5 - Комбиниран Принтер (1 бр.)
6) Да се закупи ДНА, релевантно на нуждите по инженерното проектиране.
ДНА - Система за компютърно конфигуриране (4 бр.)
7) Да се наеме работно помещение в гр. Пазарджик, което да послужи за реализацията на предприемаческата идея, от гледна точка осигуряване на работни места за експертите, които ще участват в квалифицирания екип на предприемача и с оглед осигуряване на помещение за ДНА оборудването по проекта.
8) С оглед осигуряване на съответствие с Единния наръчник, в рамките на проекта е планирано изпълнението на мерки за публичност и визуализация.</t>
  </si>
  <si>
    <t>Целите на проектното предложение са:
Обща цел: Създаване на специализиран консултативен социално психологически център за помощ, отговарящ на най-съвременните световни тенденция за предоставяне на адекватна психологична помощ.
Специфична цел 1: Предоставяне на възможности за предоставяне на високоспециализирани индивидуални и групови консултации и терапии за адекватна психологична помощ. 
Специфична цел 2: Създаване на устойчиви дългосрочни конкурентни предимства на стартиращо предприятие чрез създаване на условия за предлагане на висококачествени услуги в областта на социалните дейности. 
Описаните цели на проекта са в пълно съответствие с Приоритетна ос 2 „Предприемачество и капацитет за растеж на МСП“, Тематична цел 2.1. „Достъп до финансиране в подкрепа на предприемачеството” на ОП „Иновации и конкурентоспособност” 2014-2020, като адресира необходимостта от синхронизиране на усилията в сферата на развитието на предприемачеството като гаранция за стабилен икономически растежи и постигане и устойчива заетост. Проектът подкрепя засилване на предприемаческия капацитет на кандидата, както и развитие на благоприятна среда за развитие на нови бизнес идеи. Проектът е в съответствие с приоритетите на Иновативната стратегия за интелигентна специализация на Република България 2014-2020 като покрива оперативната цел - Фокусиране на инвестициите за развитие на иновативния потенциал в идентифицираните тематични области (за създаване и развитие на нови технологии, водещи към конкурентни предимства и повишаване на добавената стойност на националните продукти и услуги).</t>
  </si>
  <si>
    <t>гр.Павликени</t>
  </si>
  <si>
    <t>Основна цел на настоящото проектно предложение е да се създаде и развие конкурентоспособна индивидуална стоматологична практика в град Павликени като се създадат условия за стартиране и устойчиво развитие на предприятието така, че то да продължи дейността си и след приключването на проекта. Тази цел ще бъде постигната чрез реализиране на следните специфични цели:
1) Създаване на условия за предоставяне на висококачествени стоматологични услуги, чрез внедряване на модерно стоматологично оборудване за диагностика, профилактика и лечение на оралните заболявания.  
2) Сформиране на екип от високо-квалифицирани специалисти, които работят с професионализъм и лично отношение към клиентите.
В областта на услугите качеството на обслужване е неразривно свързано с отношението, което получава клиентът от обслужващия го персонал. Ето защо в рамките на проекта, а и в бъдеще, екипът ще бъде попълван от хора, които освен нужната квалификация, имат подчертан личен подход и отношение към пациентите
3) Осигуряване на ефективна организация за изпълнение на проекта и ефикасно управление на финансовите средства за постигане на заложените резултати и успешното му приключване и отчитане.
Постигането на специфичните цели на проекта ще позволи на фирмата-кандидат да се позиционира като модерна стоматологична практика, което е предпоставка за създадаването на контингент от клиенти и утвърждаване на конкурентоспособно и устойчиво във времето предприятие, с което проектът ще допринесе за изпълнение на целта на процедурата.</t>
  </si>
  <si>
    <t>BG16RFOP002-2.024-0446</t>
  </si>
  <si>
    <t>BG16RFOP002-2.024-1218</t>
  </si>
  <si>
    <t>BG16RFOP002-2.024-1415</t>
  </si>
  <si>
    <t>BG16RFOP002-2.024-1435</t>
  </si>
  <si>
    <t>BG16RFOP002-2.024-1438</t>
  </si>
  <si>
    <t>BG16RFOP002-2.024-1647</t>
  </si>
  <si>
    <t>ВИЕМЕНДИ ЕООД</t>
  </si>
  <si>
    <t>ОЗАРЕНИ ООД</t>
  </si>
  <si>
    <t>МИП ТРЕЙДИНГ ООД</t>
  </si>
  <si>
    <t>ФИД ИНЖЕНЕРИНГ ООД</t>
  </si>
  <si>
    <t>БАУФОРМ АРХИТЕКТС</t>
  </si>
  <si>
    <t>ИННОВА ДИЗАЙН ООД</t>
  </si>
  <si>
    <t>204538258</t>
  </si>
  <si>
    <t>205379874</t>
  </si>
  <si>
    <t>204825678</t>
  </si>
  <si>
    <t>205225377</t>
  </si>
  <si>
    <t>205421980</t>
  </si>
  <si>
    <t>204838184</t>
  </si>
  <si>
    <t>60.20 след проверка в НСИ</t>
  </si>
  <si>
    <t>74.1 Специализирани дейности в областта на дизайна</t>
  </si>
  <si>
    <t>Развитие на "Виеменди" ЕООД</t>
  </si>
  <si>
    <t>Предприемачество и растеж в ОЗАРЕНИ ООД.</t>
  </si>
  <si>
    <t>Насърчаване на предприемачеството в МИП Трейдинг ООД</t>
  </si>
  <si>
    <t>Насърчаване на предприемачеството във ФИД Инженеринг ООД</t>
  </si>
  <si>
    <t>Умни архитектурни проекти в студио "БАУФОРМ АРХИТЕКТС"</t>
  </si>
  <si>
    <t>Инженерни дейности в строителството</t>
  </si>
  <si>
    <t>Специфичните цели, към които е насочено проектното предложение са пряко обвързани с идентифицираните проблеми и потребности на всеки нов предприемач и се доказват с резултатите от настоящия проект, както следва:
Специфична цел (СЦ) № 1: Устойчиво развитие и постигане на стабилност във "Виеменди" ЕООД: чрез осигуряване на помещение, в което да се извършва дейността на фирмата, чрез структуриране на работата (чрез прилагане на резултатите от икономическата оценка и маркетинговия план за пазарна реализация на предприемаческата идея) и популяризиране на предприятието (чрез изготвяне и поддържане на интернет сайт);
СЦ2: Създаване и стабилност на работните места в предприятието: чрез осигуряване на подпомагане за работни заплати за период до 18 месеца;
СЦ3: Реализиране и предлагане на пазара на продукт/услуга: чрез закупуване на техника за видеозапис и обработка на материала от най-висок клас, предприятието ще може да предоставя услуги и да създава продукция, отговаряща на най-новите тенденции в бранша (пример е възможността за предаване на 4К наживо) с изключително ниски променливи разходи и по този начин добавената стойност и ефективността и ефикасността се увеличава неимоверно. 
Идентифицираните цели и конкретните дейности в полето на приложение на настоящата процедура са съобразени със стратегията за развитие на фирмата. На национално ниво те съответстват на целите на Процедура „Насърчаване на предприемачеството" от ОПИК  2014-2020, а именно „създаване и развитие на нови предприятия в приоритетни сектори на НСНМСП и специфични сфери, свързани с преодоляване на европесйски и регионални предизвикателства".
В своята цялост проектното предложение показва ясна и лесно доказуема връзка между проблемите, проектните дейности, резултатите от тях и заложените цели. При увеличаване на мащаба на прилагане на тази взаимовръзка се очертава и приноса към изпълнението на специфичните цели от Инвестиционен приоритет 2.1 на Приоритетна ос 2 на ОПИК 2014-2020.</t>
  </si>
  <si>
    <t>Основна цел на проекта е да се развие предприемаческата идея на ОЗАРЕНИ ООД за моден дизайн на облекла - създаване на собствена модна линия облекла с дизайнерски щампи.
Специфичните цели на проекта са:
- да се обезпечи в технологичен план моделирането на облеклата, чрез закупуване на хардуер и софтуер за дизайнерския процес;
- да се обезпечи дейността на дружеството с необходимия човешки ресурс чрез назначаване на квалифициран персонал от моделиери, технолози на облекла и графични дизайнери;
- да се реализират на пазара услугите на ОЗАРЕНИ ООД чрез подпомагане с външни услуги.
Проектът има за цел да създаде условия на ОЗАРЕНИ ООД да реализира дейностите по създаване на модели на облекла и дизайн на щампи за тях.
Целите на проекта и предвидената предприемаческа идея съответстват на секторите, свързани с преодоляване на европейски и регионални предизвикателства, както и на тематичните области на ИСИС. 
Очакваните резултати от изпълнението на проекта се изразяват в положителен ефект спрямо устойчивостта на ОЗАРЕНИ ООД, създаване и стабилност на работни места и постигане на ръст чрез реализиране на пазара на предприемаческата идея за създаване на модели облекла и дизайн на щампи за тях.</t>
  </si>
  <si>
    <t>Обща цел
Основната цел на проекта е създаването на Информационна услуга за конфигуриране на маршрути. Тя ще улесни достъпът до информация и сравнението между десетки различни маршрути. Постигането на основната цел - създаването на Услугата, МИП Трейдинг ООД ще повлияе и върху конкурентоспособността на компании в ИТ сектора, като ги стимулира да търсят възможности и финансиране за разработване на продукти с висока добавена стойност и пазарна жизнеспособност. За постигането на общата цел, компанията предвижда да наеме висококвалифициран персонал, да закупи Преносим компютър - 3 бр. и Аналитична сървърна система- 1 бр, необходими за разработването, имплементирането и тестването на Услугата.
Специфични цели
1. Осигуряване на изпреварващо технологично ниво на дружеството и повишаване на конкурентоспособността чрез прилагане на собствено ноу-хау по извършване на операциите по търсене на данни, придобиване и внедряване на високопроизводително оборудване.
2. Адаптиране и съобразяване с изискванията на потребителите при следване на модерните тенденции в сектора с цел увеличаване на търсенето, разширяване на пазара и достигане до по-широка целева група. Дружеството залага на индивидуализиран подход към целевата група клиенти, лекота във функционалностите на услугата, множество филтри допринасящи за реализиране на очакванията от показания резултат. За постигането на тази цел компанията предвижда да наеме висококвалифициран експертен персонал и да закупи след провеждане на процедури необходимото оборудване, което ще разположи в наетото работното помещение в гр. Плевен. 
3. Създаване на услуга, работеща с разнообразен тип компютърни устройства (настолни и мобилни) посредством интернет връзка и уеб базирана платформа. Това ще улесни достъпа до Информационна услугата за конфигуриране на маршрути.</t>
  </si>
  <si>
    <t>Основната цел на проекта е насочена към създаване и предоставяне на инженерни услуги за проектиране и технически консултации за разработване на фасадни конструкции с електрически инсталации тях, екстериор и осветление, чрез насърчаване на дейността на инженерно бюро с код по НКИД-71.12. Тя ще допринесе за подобряване на конкурентоспособността на останалите инженерни бюра, предоставящи подобни услуги, чрез повишаване на предприемаческия потенциал, което е и общата цел на проекта. Ще ги стимулира да търсят възможности и финансиране за разработване на нови услуги с висока добавена стойност и пазарна жизнеспособност.
Специфична цел:
Специфичната цел на проекта е насочена към повишаване конкурентоспособността на ФИД Инженеринг ООД за реализиране на инженернно-проектантските услуги на електрически инсталации към фасадни конструкции, екстериор и осветление, използвайки нестандартни дизайнерски подходи. Те ще са съобразени с най-новите тенденции в бранша, отговарящи на изискванията на потенциалните клиенти. 
Друга специфична цел на проекта е насочена към насърчаване на конкурентоспособността на ФИД Инженеринг ООД чрез приоритетно внедряване на ДМА и ДНА, което ще позволи на компанията да дигитализира напълно процеса на инженерно проектиране като усвои и предостави на крайните клиенти 2 бр. инженерни услуги с най-високо качество:
- проектиране на стандартни електрически инсталации към фасадни конструкции;
- проектиране на инсталации за архитектурен светлинен екстериор, предлагащи уникални дизайнерски подходи при осветлението на сградите.
За целта компанията предвижда да наеме висококвалифициран експертен персонал, да закупи след провеждане на тръжни процедури оборудване и софтуер за проектиране и да наеме работно помещение в гр. Ловеч,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фасадни ел. инсталации и създаване на интернет страница, като по този начин ще насърчи продажбите и комерсиализацията на услугите, което е и втората специфична цел на проекта.
След приключване на проекта, компанията ще запази на трудов договор и при същите условия, всички членове на екипа по проекта, включително и лицето с увреждане, което е и друга специфична цел на настоящото предложение.</t>
  </si>
  <si>
    <t>Общата цел на настоящото проектно предложение е да се насърчи осъществяването на предприемаческата идея на новостартиралото предприятие "Бауформ Архитектс" за пазарна реализация нa услуги по архитектурно проектиране. 
Посочената цел ще бъде изпълнена чрез постигането на следните специфични цели: 
1. Да сформираме екип от квалифициран персонал, необходим за реализацията на нашите услуги;
2. Да осигурим необходимата за дейността ни материална база чрез наемане на помещение и закупуване на оборудване;
3. Да създадем разпознаваемост и положителен имидж на фирмата в онлайн пространството чрез разработване на собствен Интернет сайт;
4. Да стартираме целенасочени маркетингови действия спрямо целевите ни клиенти в съответствие с разработен за целта маркетингов план;
5. Да започнем активна дейност и продажби.
Чрез изпълнението на проекта ще изградим екип, с който ще стартираме предоставяне на услуга по висококачествени архитектурно проектиране на жилищни сгради, производствени сгради и висок клас еднофамилни къщи. В екипа ни ще има професионалисти в различните аспекти на архитектурното проектиране, включително архитект и инженер-проектанти, специализирани съответно по части водоснабдяване и канализация и отопление и вентилация. Комбинацията от уменията на архитекта и проектантите ВиК и ОВК е ключова, защото покрива основните елементи в създаването на една сграда. Всяка една от описаните длъжности е определяща за изграждането на нашите идентичност и имидж, от които зависи налагането ни на пазара като организация, проектираща качествени, иновативни и стилни сгради и къщи, както и ефективни производствени помещения.  
Работата на екипа ще бъде обезпечена чрез нужното компютърно оборудване, цветно лазерно устройство, плотер, проектори, дронове, фотоапарат, термокамера. Чрез създаването на собствен сайт ще заявим пред широката общественост своето място на пазара. Създаването на маркетингов план ще ни позволи да планираме конкретните си маркетингови действия, включително след периода на изпълнение на проекта, така че да достигнем до максимален брой клиенти и да получаваме голям брой поръчки. 
Благодарение на всичко посочено ще изградим стабилните основи на една нова фирма в бранша на архитектурното проектиране и ще стартираме предоставянето на нашите услуги за целевите ни клиенти. Очакваме да постигнем нетни приходи от продажби за 3-те години след края на проекта в размер на над 150 хил. лв. Нашите услуги ще създадат висока добавена стойност в сектора в България. Ще полагаме целенасочени усилия използваните от нас високи стандарти на работа да намират отражение в дейността на всички партньори, с които работим при реализацията на една сграда.</t>
  </si>
  <si>
    <t>Целта на настоящия проект е създаване и развитие на предприятие за инженерни дейности и технически услуги в областта на строителството и недвижимите имоти. 
В тази връзка, настоящият проект попада в обхвата на приоритетен сектор М71.12 „Инженерни дейности и технически консултации“ на Националната стратегия за насърчаване на малките и средните предприятия 2014-2020 г. , а изпълнението му води до разработването на услуги, насочена към развитието на строителния сектор и неговия бързо нарастващ пазарен потенциал. 
В резултат на проекта ще бъде разработен нов бизнес модел с висок потенциал за внедряване в икономиката, което ще доведе до създаване на устойчива заетост и ще допринесе за икономически растеж.
Предвид гореизложеното, настоящият проект е в пълно съответствие с целите на процедурата BG16RFOP002-2.024 
„Насърчаване на предприемачеството“, а именно: 
- Създаване и развитие на нови предприятия в приоритетни сектори на Националната стратегия за насърчаване на малките и средните предприятия 2014-2020 г. 
- гарантиране на стабилен икономически растеж, както и устойчива заетост.</t>
  </si>
  <si>
    <t>BG16RFOP002-2.024-0249</t>
  </si>
  <si>
    <t>BG16RFOP002-2.024-1058</t>
  </si>
  <si>
    <t>BG16RFOP002-2.024-1157</t>
  </si>
  <si>
    <t>BG16RFOP002-2.024-1306</t>
  </si>
  <si>
    <t>BG16RFOP002-2.024-1354</t>
  </si>
  <si>
    <t>BG16RFOP002-2.024-1558</t>
  </si>
  <si>
    <t>BG16RFOP002-2.024-1730</t>
  </si>
  <si>
    <t>BG16RFOP002-2.024-1831</t>
  </si>
  <si>
    <t>BG16RFOP002-2.024-1845</t>
  </si>
  <si>
    <t>BG16RFOP002-2.024-2047</t>
  </si>
  <si>
    <t>BG16RFOP002-2.024-2122</t>
  </si>
  <si>
    <t>САМОСТОЯТЕЛНА МЕДИКО-ДИАГНОСТИЧНА ЛАБОРАТОРИЯ ДЕНТАЛНИ ИЗСЛЕДВАНИЯ ЕООД</t>
  </si>
  <si>
    <t>ДЕНТАЛЕН ЦЕНТЪР ДКВ - ДЕНТ ЕООД</t>
  </si>
  <si>
    <t>МЕДИЦИНСКИ ЦЕНТЪР АФТОНИЯ МЕДСЪРВИС ООД</t>
  </si>
  <si>
    <t>БИТЕК ЕООД</t>
  </si>
  <si>
    <t>ГАММА КАМПАНИ ООД</t>
  </si>
  <si>
    <t>МПРОЕКТ ЕООД</t>
  </si>
  <si>
    <t>АЙСБЕРГ-МГ ЕООД</t>
  </si>
  <si>
    <t>АРХИТЕКТУРНО СТУДИО ДИ ЕНД КЕЙ ЕООД</t>
  </si>
  <si>
    <t>САРОНОВО ЦВЕТЕ ООД</t>
  </si>
  <si>
    <t>ГАЙДА ФЮЖЪН ООД</t>
  </si>
  <si>
    <t>АЛОПЛАСТ РИСЪРЧ ООД</t>
  </si>
  <si>
    <t>204884947</t>
  </si>
  <si>
    <t>205230152</t>
  </si>
  <si>
    <t>205395329</t>
  </si>
  <si>
    <t>204904296</t>
  </si>
  <si>
    <t>205295065</t>
  </si>
  <si>
    <t>205388313</t>
  </si>
  <si>
    <t>205422751</t>
  </si>
  <si>
    <t>204827654</t>
  </si>
  <si>
    <t>205423981</t>
  </si>
  <si>
    <t>205270521</t>
  </si>
  <si>
    <t>204825087</t>
  </si>
  <si>
    <t>Насърчаване на "Самостоятелна медико-диагностична лаборатория ДЕНТАЛНИ ИЗСЛЕДВАНИЯ" ЕООДкъм устойчиво развитие и конкурентноспособност чрез създаване на нови услуги с висока добавена стойност в областта на хуманното здравеопазване</t>
  </si>
  <si>
    <t>Създаване на Дентален център в Русе</t>
  </si>
  <si>
    <t>Реализиране на предприемаческата идея на Медицински център Афтония Медсървис ООД</t>
  </si>
  <si>
    <t>Механообработка на алуминиеви, полиуретанови, дървени плоскости и камък</t>
  </si>
  <si>
    <t>Създаване и развитие на нова марка дамски облекла ГАММА</t>
  </si>
  <si>
    <t>Иновативни телевизионни продукти чрез успешно предприемачество в "МПроект" ЕООД</t>
  </si>
  <si>
    <t>Социално сближаване за създаване на добавена стойност на обществото</t>
  </si>
  <si>
    <t>Реализиране на предприемаческата идея на "АРХИТЕКТУРНО СТУДИО ДИ ЕНД КЕЙ" ЕООД</t>
  </si>
  <si>
    <t>ДермаЕс</t>
  </si>
  <si>
    <t>Създаване на Център за арт терапия и социална интеграция на деца и младежи от уязвими групи чрез традиционна българска, фолклорна музика с модерно звучене</t>
  </si>
  <si>
    <t>Насърчаване на предприемаческа инициатива за производство на изкуствени тазобедрени стави и ортопедични инструменти</t>
  </si>
  <si>
    <t>Общата цел на проекта е да подкрепи устойчивото и конкурентноспособно развитие на "Самостоятелна медико-диагностична лаборатория ДЕНТАЛНИ ИЗСЛЕДВАНИЯ" ЕООД, като стартиращо предприятие с потенциал за разработване на пазарноориентирани услуги за дентална образна диагностикав областта на хуманното здравеопазване, което да се наложи като лидер  в областта на персонализирана образна диагностика в лицево-челюстната област на българския пазар.
Изпълнението на проекта е насочено към постигане на следните специфични цели:
- Стартиране на нова предприемаческа идея с огромен потенциал за развитие и устойчивост
- Предоставяне на нови услуга с висока добавена стойност и гарантирана пазарна реализация на регионално, национално ниво
- Дефиниране и утвърждаване на лабораторията за образна диагностикакато устойчив бизнес модел, благодарение на която се свежда до минимум въздействието върху околната среда
- Постигане на цялостен екологичен и социален ефект като същевременно се дава възможност за устойчив икономически растеж 
- Създаване на качествени работни места-изпълнението на дейностите по проекта води до откриване на работни места в самото предприятие – кандидат за висококвалифицирани специалисти, на които ще бъде гарантирана устойчива заетост и след реализацията му.
- Осигуряване на възможност за реализация на хора с увреждания чрез интегрирането на принципа на недискриминация и вклюването им в екипа по проекта.
Обобщено целите и задачите, а оттам и на дейностите в настоящия проект са насочени към реализация на нова предприемаческа идея с предпоставка на бърза и успешна реализация на пазара от страна на стартиращото предприятие "Самостоятелна медико-диагностична лаборатория ДЕНТАЛНИ ИЗСЛЕДВАНИЯ" ЕООД. Статутът на предприятието, както и секторът, в който осъществява икономическа дейност, отговарят на всички критерии за допустимост, посочени в Условия за кандидатстване по настоящата процедура, а стартиране на реална дейност за извършване на образна диагностика в лицево-челюстната област и всички услуги свързани с нея, ведно с извършените за целта инвестиции в специализирано и високотехнологично оборудване и наемане на висококвалифициран персонал, притежаващ необходимата квалификация и опит, определено ще гарантират успешната и бърза пазарна реализиация на услугите, постигане в краткосрочен аспект на стабилни приходи от продажба, а в средносрочен и дългосрочен план разширяване на капацитет и повишена  конкурентноспособност. Проектът ще допринесе за реализиране на мерки за повишаване ефективност на ресурсите, ефективно управление и опазване на околната среда.
Изпълнението на настоящия проект е изцяло в синхрон и спомага за постигането и на целите на ОП “Иновации и конкурентноспобоност“ 2014-2020, тъй като посредством проекта ще постигне положителен ефект по отношение устойчивостта на новосъздадено предприятие, създаване и стабилност на работни места и постигане на ръст чрез реализиране и предлагане на пазара на предприемаческата идея.</t>
  </si>
  <si>
    <t>10</t>
  </si>
  <si>
    <t>гр.Русе</t>
  </si>
  <si>
    <t>Основна цел на настоящото проектно предложение е да се създаде и развие конкурентоспособен дентален център в град Русе като се създадат условия за стартиране и устойчиво развитие на предприятието така, че то да продължи дейността си и след приключването на проекта. Тази цел ще бъде постигната чрез реализиране на следните специфични цели:
1) Създаване на условия за предоставяне на широка гама от стоматологични услуги, с прилагане на иновативни технологии на лечение, чрез внедряване на модерно стоматологично оборудване, гарантиращо качествено - неинвазивно, безболезнено и с дългосрочни резултати лечение. Освен ползите за пациентите, внедреното високо-технологично оборудване ще допринесе редица ползи за бизнеса, тъй като ще даде възможност за предлагане на услуги, при намалено време за извършване на интервенцията, намалени разходи на консумативи и материали, диференциране на приходите, обхващане на всички възрастови групи и профилактика и лечение напрaктика на всички възможни орални заболявания. 
2) Сформиране на екип от високо-квалифицирани специалисти, които работят с професионализъм и лично отношение към клиентите.
В областта на услугите качеството на обслужване е неразривно свързано с отношението, което получава клиентът от обслужващия го персонал. Ето защо в рамките на проекта, а и в бъдеще, екипът ще бъде попълван от хора, които освен нужната квалификация, имат подчертан личен подход и отношение към пациентите
3) Осигуряване на ефективна организация за изпълнение на проекта и ефикасно управление на финансовите средства за постигане на заложените резултати и успешното му приключване и отчитане.
Постигането на специфичните цели на проекта ще позволи на фирмата-кандидат да се позиционира като модерен дентален център за диагностика, профилактика и лечение на оралните заболявания, което е предпоставка за създадаването на контингент от клиенти и утвърждаване на конкурентоспособно и устойчиво във времето предприятие, с което проектът ще допринесе за изпълнение на целта на процедурата.</t>
  </si>
  <si>
    <t xml:space="preserve">Настоящото проектно предложение на "БИТЕК“ ЕООД адресира следната цел, която e залегнала в цялостната стратегия за развитие на дружеството: "Създаване и развитие на ново предприятие в приоритетен сектор на НСНМСП 2014-2020 г., за реализиране на пазара на предприемаческа идея (ПИ) - продукти/услуги (механообработени детайли от алуминиeви, полиуретанови, дървени плоскости и камък), в обхвата на приоритетен сектор 25.62 "Механично обработване на метал", водеща до осигуряване на устойчиво развитие на новосъздаденото предприятие и осигуряване на устойчива заетост за минимум три лица”. 
Общата цел на проекта е в пълно съответствие и с принос за постигане на целта на настоящата процедура за предоставяне на БФП и специфична цел на Приоритетна ос 2 „Предприемачество и капацитет за растеж на МСП“, Инвестиционен приоритет 2.1. „Достъп до финансиране в подкрепа на предприемачеството” на ОПИК за насърчаване на предприемачеството, чрез осигуряване на подкрепа за създаване и развитие на нови предприятия в изведените от НСНМСП приоритетни сектори за развитие на предприятията, за конкурентно и ефективно производство и гарантиране на стабилен икономически растеж, както и устойчива заетост.
</t>
  </si>
  <si>
    <t>Общата цел на проекта изцяло съвпада с специфичната цел на настоящата процедура, а именно –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Изпълнението на настоящият проект ще допринесе за развитието на „ЛЕ-АРХ” ЕООД в съответствие с поставените цели на настоящата процедура. Реализирането на нашата предприемаческа идея ще допринесе за развитието на „Медицински център Афтония Медсървис” ООД ще осигури конкурентоспособност на нашата компания, ще спомогне за създаването на 5 бр. нови работни места и ще осигури устойчива заетост – персоналът ще бъде назначени на трудов договор за 12 месеца в рамките на проекта и за 7 месеца след приключването му, като крайната цел ще бъде постигане на ръст на нашата компания. Това напълно съвпада със специфичната цел на Приоритетна ос 2.1.: Подобряване нивото на оцеляване на МСП, включително чрез насърчаване на предприемачеството.</t>
  </si>
  <si>
    <t>Основната цел на настоящото проектно предложение е да се развие едно ново предприятие в творческа индустрия като модния дизайн, което да създаде и утвърди български моден бранд, така че да може да устои на предизвикателствата на пазара, на икономическите промени и да преодолее пречките пред които е изправен всеки нов предприемач у нас. Сред основните трудности, които предприятието среща, са липсата на финансиране и сигурност, на качествено оборудване за работа и на мотивиран персонал, който да е склонен да съпреживее растежа му. С настоящия проект, голяма част от тези трудности ще бъдат преодолени и ГАММА КАМПАНИ ООД ще има възможност да постигне ръст, да се наложи на пазара, да осигури запазване на работните места и да изпълни и своята социална-отговорна функция, като развие бизнес модел, насочен към устойчиво развитие, опазване на околната среда и подпомагане на младите хора да натрупат опит. 
Специфичните цели, към които е насочено проектното предложение са пряко обвързани с идентифицираните проблеми и потребности на всеки нов предприемач и се доказват с резултатите от настоящия проект:
Специфична цел (СЦ) № 1: Устойчиво развитие и постигане на стабилност в ГАММА КАМПАНИ ООД: чрез осигуряване на помещение, в което да се извършва дейността на фирмата, чрез структуриране на работата (чрез прилагане на резултатите от икономическата и финансова оценка) и популяризиране на предприятието (маркетингов план за пазарна реализация на предприемаческата идея и чрез участие в специализиран форум – изложение на модата в Париж за представяне на марката);
СЦ2: Създаване и стабилност на работните места в предприятието: чрез осигуряване на подпомагане за работни заплати за период до 12 месеца;
СЦ3: Реализиране и предлагане на пазара на продукт: Създаването на модна линия на марката на ГАММА КАМПАНИ ООД свързва модния дизайн като сектор на творческата индустрия със стратегическите приоритети на ИСИС 2014-2020: стимулиране на предприемачеството у младите хора, социално-отговорно отношение и свързване на професионалното образование с бизнеса.
Идентифицираните цели и конкретните дейности в полето на приложение на настоящата процедура са съобразени със стратегията за развитие на фирмата. На национално ниво те съответстват на целите на Процедура „Насърчаване на предприемачеството" от ОПИК  2014-2020, а именно „създаване и развитие на нови предприятия в приоритетни сектори на НСНМСП и специфични сфери, свързани с преодоляване на европейски и регионални предизвикателства". Секторът, в който се развива настоящата предприемаческа идея е M74.10, който е свързан именно с преодоляване на европейски и регионални предизвикателства.
В своята цялост проектното предложение показва ясна и лесно доказуема връзка между проблемите, проектните дейности, резултатите от тях и заложените цели. При увеличаване на мащаба на прилагане на тази взаимовръзка се очертава и приноса към изпълнението на специфичните цели от Инвестиционен приоритет 2.1 на Приоритетна ос 2 на ОПИК 2014-2020.</t>
  </si>
  <si>
    <t>Общата цел на настоящото проектно предложение е да подпомогне развитието на "МПроект" ЕООД чрез реализиране на настоящата предприемаческа идея. Насърчаването на новосъздаденото дружество и приносът към преодоляване на ограничения и пречки пред развитието му, чрез oсигуряване на подкрепа по настоящата процедура, ще открие нови възможности за пазарно позициониране на предлаганите продукти/услуги, както и реална устойчивост на дейността.
Специфични цели:
- реален старт на предприемаческата идея
- ресурсно обезпечаване на дейностите за реализиране на предприемаческата идея
- създаване/разширяване на квалифициран екип с доказан опит и познания в предприемаческата идея и постигане на стабилност на
работни места - постигане на социален ефект чрез реализацията на предприемаческата идея
- постигане на финансов ръст чрез реализиране и предлагане на пазара на предприемаческата идея
- ограничаване на рисковете при реализация на предприемаческата идея
Така дефинираните обща и специфични цели на проекта са в пълно съответствие с целите на ОП„Иновации и конкурентноспособност” 2014-2020 и с целите на настоящата процедура за предоставяне на безвъзмездна помощ. Целите на
подкрепата в рамките на ОП „Иновации и конкурентоспособност” са свързани с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За изпълнение на тези цели се предвижда подкрепа за насърчаване на предприемачеството на малките и средни предприятия. От своя страна, основна цел на процедурата за подбор на проекти е да допринесе за постигане на целта на Инвестиционен приоритет 2.1. „Достъп до финансиране в подкрепа на предприемачеството”.
Очакваните резултати от подкрепата по процедурата напълно кореспондира с общата и специфичните цели на настоящото проектно предложение и се изразяват в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реализиране и предлагане на пазара на предприемачесската идея.</t>
  </si>
  <si>
    <t>Целите на проектното предложение са:
Обща цел: Създаване на специализиран консултативен социално психологически център за помощ, отговарящ на най-съвременните световни тенденция за предоставяне на адекватна психологична помощ.
Специфична цел 1: Предоставяне на възможности за предоставяне на високоспециализирани индивидуални и групови консултации и терапии за адекватна психологична помощ. 
Специфична цел 2: Постигане на социално сближаване, чрез предоставяне на специализирана взаимопомощ на лица с нарушено зрение.
Специфична цел 3: Създаване на устойчиви дългосрочни конкурентни предимства на стартиращо предприятие чрез създаване на условия за предлагане на висококачествени услуги в областта на социалните дейности. 
Описаните цели на проекта са в пълно съответствие с Приоритетна ос 2 „Предприемачество и капацитет за растеж на МСП“, Тематична цел 2.1. „Достъп до финансиране в подкрепа на предприемачеството” на ОП „Иновации и конкурентоспособност” 2014-2020, като адресира необходимостта от синхронизиране на усилията в сферата на развитието на предприемачеството като гаранция за стабилен икономически растежи и постигане и устойчива заетост. Проектът подкрепя засилване на предприемаческия капацитет на кандидата, както и развитие на благоприятна среда за развитие на нови бизнес идеи. Проектът е в съответствие с приоритетите на Иновативната стратегия за интелигентна специализация на Република България 2014-2020 като покрива оперативната цел - Фокусиране на инвестициите за развитие на иновативния потенциал в идентифицираните тематични области (за създаване и развитие на нови технологии, водещи към конкурентни предимства и повишаване на добавената стойност на националните продукти и услуги).</t>
  </si>
  <si>
    <t>Основната цел на настоящото проектно предложение е да се спомогне за реализиране на предприемаческата идея на младото дружество  "АРХИТЕКТУРНО СТУДИО ДИ ЕНД КЕЙ" ЕООД, чрез създаване на условия за предлагане на пазара на архитектурни услуги с висока добавена стойност, базирани на иновационни технологии за обработка, работа, проектиране, заснемане и плотиране на архитектурния проект.
Специфичните цели на проектното предложение са: 
• Да се осигури качествена работна ръка, необходима за реализиране на предприемаческата идея, чрез наемане на трудов договор на 4 човека;
• Да се спомогне за предоставяне на услугите, предмет на предприемаческата идея, чрез закупуване и въвеждане в експлоатация на ДМА - 4 бр. 
• Да се спомогне за правилното навлизане на пазара, както и на успешната пазарна реализация на архитектурните дейности и услуги, предмет на предприемаческата идея, чрез създаване на интернет страница на дружеството. 
Определените цели на проектното предложение пряко кореспондират с основната цел на схемата за безвъзмездна помощ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Младите компании в България все по-често трябва да се вместват в утвърждаващите се нови модели за бизнес и живот в среда на споделена и "он-деманд" икономика.
В тази връзка предприемачът е предприел стъпки за участие в разработването на редица специализирани услуги, които пряко да оформят профила на дружеството, като позволят реализирането на пазара на извършвани в България услуги, базирани на внедряване на иновационни технологии, които да обслужват нуждите на една нова икономическа среда. Настоящото проектно предложение се явява интегрална част от плана за предприемачески ориентиран растеж, като за предоставянето на специфичните услуг е предвидено закупуване на ДМА, създаване на интернет страница на компанията и наемане на висококвалифициран персонал - експерти, които са разработили предприемаческата идея и ще бъдат пряко ангажирани с осъществяването й. 
С реализацията на проекта дружеството ще успее да разработи социално и пазарно значими услуги в стартовия си период, свързан пряко с приоритетните направления на тематичните области на ИСИС в частта "Нови технологии в креативните и рекреативните индустрии", където се включват: културните и творческите индустрии, част от които са архитектурните дейности.
Това ще доведе до постигане на пазарни предимства, базирани на реализация на предприемаческата идея, водещи до повишаване на цялостната конкурентоспособност на „АРХИТЕКТУРНО СТУДИО ДИ ЕНД КЕЙ" ЕООД.</t>
  </si>
  <si>
    <t xml:space="preserve">12.07.2020
</t>
  </si>
  <si>
    <t>Общата цел на настоящия проект е развитие на капацитета, устойчивостта и конкурентоспособност на новосъздаденото предприятие "Сароново цвете" ООД, което ще развива стартираща икономическа дейност в сектор Q 86.90 "Други дейности по хуманно здравеопазаване", сектор пряко свързан с преодоляване на европейски и регионални предизвикателства. Дейността на дружеството ще попада в обхвата на индустрия за здравословен живот и био-технологии, като центърът ще предоставя услуги в областта на дерматологията, чрез индивидуален подход с фокус и грижа за обществото, природата и околната среда.
Поставените специфични цели при изпълнението на проекта кореспондират със заложените дейности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са определени, както следва:
1) сформиране на квалифициран работен екип;
2) осигуряване на необходимите специализирани активи за реализиране на пазара на предприемаческата идея;
3) изработване на интернет страница за промотиране на предприемаческата идея;
3) осигуряване на съответните задължителни мерки за информиране и публичност (визуализация) на проекта;
Изброените специфични цели ще бъдат постигнати чрез реализация на описаните в т. 7 дейности - това са необходимите условия за реализиране на предприемаческата идея. Всички доставки по проекта ще бъдат извършени съгласно принципа за добро стопанско управление, действащата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 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</si>
  <si>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Основната цел на настоящото проектно предложение е да се спомогне за реализиране на предприемаческата идея на младото дружество "Гайда фюжън" ООД - създаване на Център за арт терапия и социална интеграция на деца и младежи от уязвими групи чрез създаване, записване и презентиране на музикални произведения, базирана на традиционния български музикален фолклор, с акцент - звученето на каба гайдата, съчетано със съвременни мотиви.
Специфичните цели на проектното предложение са: 
•Да се разкрие иновативна и достъпна соц. услуга, основана на музикотерапия, с цел превенция на рисковото поведение и социална интеграция на лицата, обхванати в целевата група на предприемаческата идея;
•Да се осигури качествена работна ръка, необходима за реализиране на проекта, чрез наемане на ТД на 5 човека;
•Да се спомогне процесът на музикотерапия и соц. работа с клиентите чрез създаване на музикалните произведения, предмет на предприемаческата идея, чрез закупуване и въвеждане в експлоатация на ДМА - 23бр., закупуването на материали и консумативи - гайди;
•Да се спомогне за правилното навлизане на пазара, както и на успешната пазарна реализация на соц. услуга и създадените музикалните произведения, предмет на предприемаческата идея, чрез създаване на интернет страница на дружеството.
Определените цели на проектното предложение пряко кореспондират с основната цел на схемата за безвъзмездна помощ "Създаване и развитие на нови предприятия в приоритетни сектори на НСНМСП и специфични сфери, свързани с преодоляването на европейски и регионални предизвикателства".
Идентифицираното предизвикателство, пред което са изправени повечето социални услуги в България - затруднен механизъм за себеиздръжка и набиране на средства, е валидно и за "Гайда фюжън" ООД. 
В тази връзка предприемачът е предприел стъпки за участие в разработването на редица социални услуги, които пряко и непряко да генерират приходи, като позволят реализирането на пазара на създадени продукти в резултата на извършването им, с висока принадена стойност, и реализиране на приходи. Настоящото проектно предложение се явява интегрална част от плана за социално - предприемачески ориентиран растеж, като за осъществяването на соц. услуга - терапия чрез музикоправене, е предвидила закупуване на ДМА, материали и консумативи, изработване на интернет страница на фирмата и наемане на висококвалифициран персонал.
С реализацията на проекта компанията ще успее да разработи социално и пазарно значими услуги, с второстепенни продукти от тях, в стартовия си период, свързан пряко с приоритетните направления на тематичните области на ИСИС в частта "Нови технологии в креативните и рекреативните индустрии" и по-конкретно - "културните и творческите индустрии...".
Това ще доведе до постигане на пазарни предимства, базирани на реализация на предприемаческата идея, водещи до повишаване на цялостната конкурентоспособност на "Гайда фюжън" ООД.</t>
  </si>
  <si>
    <t>Основна цел на проекта е създаване и развитие на ново предприятие за производство на изкуствени тазобедрени стави и ортопедични инструменти, което попада  в приоритетен сектор свързан с преодоляване на европейски и регионални предизвикателства и  се изпълнява в едно от приоритетните направления на тематичните области на Иновационната стратегия за интелигентна специализация. 
В резултат на изпълнението на проекта ще се създадат  работни места на високо образовани специалисти, които със своя опит в областта ще произвеждат продукт с високи технически и функционални характеристики – изкуствени тазобедрени стави и ортопедични инструменти, които са с широко пазарно приложение в областта на медицината и здравеопазването и носят високи икономически ползи за потребителите. Реализирането на предприемаческата идея ще има  положителния ефект върху важна  област от обществения живот и ще допринесе за решаването на определени социални проблеми, ще способства за социално приобщаване на лице с намалена трудоспособност. Не на последно място, проектът  има и еко ефект, чрез създаване на продукт по производствена технология, която има минимално въздействие върху околната среда и  разумно използване на ресурсите.
Постигането на основната цел ще се осигури с изпълнението на специфичните цели на проекта за създаване на стабилни работни места, включително на лице с намалена трудоспособност, както и на техническа и материална обезпеченост чрез доставка и внедряване на  високо-ефективно съвременно оборудване – Високоскоростен вертикален обработващ център - 1 брой 
Проектните дейности са предпоставка за пазарна реализация на високо-конкурентен медицински продукт, с който ще се осъществи успешно лечение в областта на ортопедията и травматологията. Ще се развие дружество , което има всички предпоставки за постигане на добри финансови резултати и устойчиво присъствие в средносрочен и дългосрочен план.</t>
  </si>
  <si>
    <t>BG16RFOP002-2.024-0760</t>
  </si>
  <si>
    <t>Настоящото проектно предложение на "Би Ес Еф" ООД адресира следните цели, които са залегнали в цялостната стратегия за развитие на дружеството: 
Обща цел: Създаване и устойчиво развитие на ново производствено дружество в приоритетен сектори на Националната стратегия за насърчаване на МСП 2014-2020 г. и специфична сфера ИСИС "Индустрия за здравословен живот и био-технологии", свързани с преодоляването на европейски и регионални предизвикателства, чрез въвеждане на ново технологично оборудване и осигуряване на субсидирана заетост на квалифициран персонал, водещи до повишаване на конкурентоспособността на дружеството и утвърждаването му на пазара. 
За да се гарантира успешното изпълнение на тази основна цел, в проекта са заложени следните специфични за изпълнение подцели: 
- Успешен старт на производството на биокозметика /козметични кремове/, чрез извършване на инвестиции във високотехнологично оборудване;
- Постигане на ръст на производството чрез реализиране и предлагане на пазара на продуктите от предприемаческата идея в сферата на козметичната индустрия;
- Повишаване на качеството на произвежданите от дружеството продукти чрез придобиване на ново оборудване и осигуряване на подходяща работна среда;
- Постигане на положителен ефект по отношение устойчивостта на новосъздаденото предприятие чрез създаване на стабилни работни места и насърчаване наемането на работа на хора в неравностойно положение, както и засилване на социалният ефект от работата на дружеството. 
- Прилагане на мерки за ефективност на работните процеси чрез въвеждане на съвременни  форми за извършване на търговия и директна доставка за клиента. Съкращаване на веригата между производител и краен клиент. 
- Изпълнение на мерки по публичност и визуализация по проекта.
С постигането на тези цели дружеството ще повиши своята конкурентоспособност, своите приходи от местния и международни пазари, ще се утвърди като социалноотговорно и устойчиво предприятие, което пряко кореспондира с приоритетна ос 2 на Оперативна програма "Иновации и конкурентоспособност", а именно "Предприемачество и капацитет за растеж на МСП",  както и постигане на специфичната цел на инвестиционен приоритет 2.1. „Достъп до финансиране в подкрепа на предприемачеството”, а именно създаване и развитие на нови МСП предприятия в приоритетни сектори на националната икономика. В допълнение целите на проектното предложение отговарят на основната цел на настоящата процедура за предоставяне на безвъзмездна финансова помощ, като допринася за утвърждаване на дружеството и повишаване на конкурентоспособността му.</t>
  </si>
  <si>
    <t>BG16RFOP002-2.024-1482</t>
  </si>
  <si>
    <t xml:space="preserve">Основната цел на проектното предложение е да подпомогне стартиращо българско микропредприятие да реализира предприемаческата си идея за разработване на нови продукти, услуги и технологии, предназначени за хора в третата възраст. 
Предприятието оперира в приоритетен за Националната стратегия за насърчаване на МСП 2014-2020 сектор, свързан с преодоляване на европейски и регионални предизвикателства и по-специално  Q88 „Социална работа без настаняване“, Q88.10 „Социална работа без настаняване за възрастни лица“. 
Специфичните цели на проекта са:
- Формиране на екип от професионалисти с различни умения – специалист по здравни грижи; софтуерен инженер, графичен дизайнер и мениджър на съдържание;
- Разработване на методи, модели, технологии и пакет от продукти и услуги за хора от третата възраст;
- Разработване на онлайн платформа, чрез която продуктите, услугите и социалните грижи ще бъдат достъпни до възрастните хора и техните семейства от едно място на достъп;
- Пилотно тестване на услуги, предлагани от платформата чрез използването на иновативни съвременни технологични решения за мониторинг и анализ на данни, измерващи индивидуални здравни и общо физически показатели; 
- Проучване за регистрация на търговска марка и/или полезен модел, валидни на територията на ЕС;
- Полагане на основа за развиване на отрасъл за активен и здравословен начин на живот за хора от третата възраст;
- Установяване на нов професионален профил на консултант-съветник за възрастни хора (senior counselor);
- Намаляване на социалната изолация на възрастните, като се стимулира контакта с други пенсионери чрез ИКТ;
- Спомагане за по-ефективен достъп до предлагащите надомни и почасови грижи, както и други социални услуги по местоживеене;
- Създаване на условия за икономическо развитие и висок жизнен стандарт за страните-членки извън ЕС-15, вкл. България.   
В резултат от проекта ще заработи ново предприятие, което ще разработи и активно ще предлага на пазара иновативни продукти и услуги в сребърната икономика,  ще участва в партньорски мрежи на европейско ниво, занимаващи се с проблемите на активното и здравословно остаряване, ще създава добавена стойност за индивида и обществото, като намали натиска върху здравните и социални системи и спомогне за решаване на едно от най-сериозните предизвикателства, пред които са изправени ЕС и модерните общества днес – застаряващото население. </t>
  </si>
  <si>
    <t>BG16RFOP002-2.024-1709</t>
  </si>
  <si>
    <t>гр.Стрелча</t>
  </si>
  <si>
    <t>БИ ЕС ЕФ ООД</t>
  </si>
  <si>
    <t>ЪРБАН ЕЙНДЖЪЛС ООД</t>
  </si>
  <si>
    <t>ТИТА КОНСУЛТ 92 ЕООД</t>
  </si>
  <si>
    <t>204859424</t>
  </si>
  <si>
    <t>205416855</t>
  </si>
  <si>
    <t>205372533</t>
  </si>
  <si>
    <t>21.10 Производство на лекарствени вещества</t>
  </si>
  <si>
    <t>88 Социална работа без настаняване</t>
  </si>
  <si>
    <t>Стартиране на нова предприемаческа идея от Би Ес Еф ООД за производство на биокозметични продукти</t>
  </si>
  <si>
    <t>Градски ангели –  предоставяне на иновативни социални услуги, продукти и грижи за  хора от третата възраст чрез дигитална платформа</t>
  </si>
  <si>
    <t xml:space="preserve">Създаване и развитие на инженерно студио „Тита консулт 92“ ЕООД
</t>
  </si>
  <si>
    <t>Настоящото проектно предложение е свързано със създаване на нов, устойчив и конкурентоспособен бизнес в областта на инженерните дейности и техническите консултации. Основната му цел е създаване на висококвалифицирано инженерно студио, предоставящо комплексни и висококачествени услуги на своите индивидуални и корпоративни клиенти.
Изпълнението на целта на проекта ще бъде постигнато чрез следните специфични проектни цели:  
1. Устойчиво развитие на инженерно студио чрез създаване на необходимите условия на труд за извършване на ефективна професионална дейност.
2. Обезпечаване на дейността с модерно и висококачествено оборудване, осигуряващо бърз и прецизен работен процес.
3. Реализиране на възможности за утвърждаване на имиджа и името на студиото на пазара на услугите по инженерни дейности.
Изпълнението на настоящия проект ще допринесе за развитието на нова фирма и създаване на условия за нейното устойчиво и конкурентоспособно развитие чрез осигуряване на всички необходими за това условия: назначаване на висококвалифициран персонал, състоящ се от 3 души, осигуряване на офис помещение и необходимите за съществуването на бизнеса ДМА, създаване на интернет сайт. С изработването на пазарен анализ и проучване по проекта ще се минимизират рисковете при стартиране на този вид дейност и ще се проучат възможностите за популяризиране на услугите на студиото в региона на област Пазарджик.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</si>
</sst>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quot;г.&quot;;@"/>
    <numFmt numFmtId="165" formatCode="#,##0.00\ &quot;лв.&quot;"/>
    <numFmt numFmtId="166" formatCode="#,##0.00\ _л_в"/>
    <numFmt numFmtId="167" formatCode="mmm/yyyy"/>
  </numFmts>
  <fonts count="37"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b/>
      <sz val="12"/>
      <color indexed="8"/>
      <name val="Arial"/>
      <family val="2"/>
      <charset val="204"/>
    </font>
    <font>
      <sz val="10"/>
      <color rgb="FF000000"/>
      <name val="Arial"/>
      <family val="2"/>
      <charset val="204"/>
    </font>
    <font>
      <b/>
      <sz val="8"/>
      <color rgb="FF000000"/>
      <name val="Verdana"/>
    </font>
    <font>
      <b/>
      <sz val="8"/>
      <name val="Arial"/>
    </font>
    <font>
      <b/>
      <sz val="8"/>
      <color indexed="8"/>
      <name val="Arial"/>
    </font>
    <font>
      <b/>
      <sz val="8"/>
      <name val="Verdana"/>
    </font>
    <font>
      <b/>
      <sz val="8"/>
      <color theme="1"/>
      <name val="Verdana"/>
    </font>
    <font>
      <b/>
      <sz val="8"/>
      <color rgb="FF000000"/>
      <name val="Arial"/>
    </font>
    <font>
      <sz val="9"/>
      <name val="Verdana"/>
      <family val="2"/>
      <charset val="204"/>
    </font>
    <font>
      <b/>
      <sz val="8"/>
      <color rgb="FF000000"/>
      <name val="Verdana"/>
      <family val="2"/>
      <charset val="204"/>
    </font>
    <font>
      <sz val="9"/>
      <color theme="1"/>
      <name val="Verdana"/>
      <family val="2"/>
      <charset val="204"/>
    </font>
    <font>
      <b/>
      <sz val="8"/>
      <name val="Verdana"/>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theme="6" tint="0.79998168889431442"/>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60">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49" fontId="26" fillId="0" borderId="11" xfId="39" applyNumberFormat="1" applyFont="1" applyFill="1" applyBorder="1" applyAlignment="1" applyProtection="1">
      <alignment horizontal="center" vertical="center" wrapText="1"/>
    </xf>
    <xf numFmtId="49" fontId="27" fillId="0" borderId="11" xfId="39" applyNumberFormat="1" applyFont="1" applyFill="1" applyBorder="1" applyAlignment="1" applyProtection="1">
      <alignment horizontal="center" vertical="center" wrapText="1"/>
    </xf>
    <xf numFmtId="0" fontId="29" fillId="0" borderId="11" xfId="0" applyNumberFormat="1" applyFont="1" applyFill="1" applyBorder="1" applyAlignment="1" applyProtection="1">
      <alignment horizontal="center" vertical="center" wrapText="1"/>
    </xf>
    <xf numFmtId="164" fontId="29" fillId="0" borderId="11" xfId="0" applyNumberFormat="1" applyFont="1" applyFill="1" applyBorder="1" applyAlignment="1">
      <alignment horizontal="center" vertical="center" wrapText="1"/>
    </xf>
    <xf numFmtId="49" fontId="27" fillId="0" borderId="11" xfId="45" applyNumberFormat="1" applyFont="1" applyFill="1" applyBorder="1" applyAlignment="1" applyProtection="1">
      <alignment horizontal="center" vertical="center" wrapText="1"/>
    </xf>
    <xf numFmtId="167" fontId="29" fillId="0" borderId="11" xfId="0" applyNumberFormat="1" applyFont="1" applyFill="1" applyBorder="1" applyAlignment="1">
      <alignment horizontal="center" vertical="center" wrapText="1"/>
    </xf>
    <xf numFmtId="0" fontId="29" fillId="0" borderId="11" xfId="0" applyFont="1" applyFill="1" applyBorder="1" applyAlignment="1">
      <alignment horizontal="left" vertical="center" wrapText="1"/>
    </xf>
    <xf numFmtId="49" fontId="27" fillId="0" borderId="11" xfId="0" applyNumberFormat="1" applyFont="1" applyFill="1" applyBorder="1" applyAlignment="1" applyProtection="1">
      <alignment horizontal="center" vertical="center" wrapText="1"/>
    </xf>
    <xf numFmtId="0" fontId="29" fillId="24" borderId="11" xfId="0" applyFont="1" applyFill="1" applyBorder="1" applyAlignment="1">
      <alignment horizontal="center" vertical="center" wrapText="1"/>
    </xf>
    <xf numFmtId="166" fontId="30" fillId="0" borderId="11" xfId="0" applyNumberFormat="1" applyFont="1" applyFill="1" applyBorder="1" applyAlignment="1">
      <alignment horizontal="center" vertical="center"/>
    </xf>
    <xf numFmtId="4" fontId="31" fillId="0" borderId="11" xfId="38" applyNumberFormat="1" applyFont="1" applyFill="1" applyBorder="1" applyAlignment="1" applyProtection="1">
      <alignment horizontal="center" vertical="center" wrapText="1"/>
    </xf>
    <xf numFmtId="165" fontId="32" fillId="0" borderId="11" xfId="0" applyNumberFormat="1" applyFont="1" applyFill="1" applyBorder="1" applyAlignment="1" applyProtection="1">
      <alignment vertical="center" wrapText="1"/>
    </xf>
    <xf numFmtId="9" fontId="28" fillId="0" borderId="13" xfId="0" applyNumberFormat="1" applyFont="1" applyFill="1" applyBorder="1" applyAlignment="1">
      <alignment horizontal="center" vertical="center" wrapText="1"/>
    </xf>
    <xf numFmtId="0" fontId="28" fillId="0" borderId="11" xfId="39" applyNumberFormat="1" applyFont="1" applyFill="1" applyBorder="1" applyAlignment="1" applyProtection="1">
      <alignment horizontal="center" vertical="center"/>
    </xf>
    <xf numFmtId="0" fontId="29" fillId="0" borderId="11" xfId="39" applyNumberFormat="1" applyFont="1" applyFill="1" applyBorder="1" applyAlignment="1" applyProtection="1">
      <alignment horizontal="center" vertical="center" wrapText="1"/>
    </xf>
    <xf numFmtId="49" fontId="26" fillId="25" borderId="11" xfId="39" applyNumberFormat="1" applyFont="1" applyFill="1" applyBorder="1" applyAlignment="1" applyProtection="1">
      <alignment horizontal="center" vertical="center" wrapText="1"/>
    </xf>
    <xf numFmtId="164" fontId="29" fillId="25" borderId="11" xfId="0" applyNumberFormat="1" applyFont="1" applyFill="1" applyBorder="1" applyAlignment="1">
      <alignment horizontal="center" vertical="center" wrapText="1"/>
    </xf>
    <xf numFmtId="166" fontId="30" fillId="25" borderId="11" xfId="0" applyNumberFormat="1" applyFont="1" applyFill="1" applyBorder="1" applyAlignment="1">
      <alignment horizontal="center" vertical="center"/>
    </xf>
    <xf numFmtId="4" fontId="31" fillId="25" borderId="11" xfId="38" applyNumberFormat="1" applyFont="1" applyFill="1" applyBorder="1" applyAlignment="1" applyProtection="1">
      <alignment horizontal="center" vertical="center" wrapText="1"/>
    </xf>
    <xf numFmtId="165" fontId="32" fillId="25" borderId="11" xfId="0" applyNumberFormat="1" applyFont="1" applyFill="1" applyBorder="1" applyAlignment="1" applyProtection="1">
      <alignment vertical="center" wrapText="1"/>
    </xf>
    <xf numFmtId="9" fontId="28" fillId="25" borderId="13" xfId="0" applyNumberFormat="1" applyFont="1" applyFill="1" applyBorder="1" applyAlignment="1">
      <alignment horizontal="center" vertical="center" wrapText="1"/>
    </xf>
    <xf numFmtId="49" fontId="27" fillId="25" borderId="11" xfId="45" applyNumberFormat="1" applyFont="1" applyFill="1" applyBorder="1" applyAlignment="1" applyProtection="1">
      <alignment horizontal="center" vertical="center" wrapText="1"/>
    </xf>
    <xf numFmtId="167" fontId="29" fillId="25" borderId="11" xfId="0" applyNumberFormat="1" applyFont="1" applyFill="1" applyBorder="1" applyAlignment="1">
      <alignment horizontal="center" vertical="center" wrapText="1"/>
    </xf>
    <xf numFmtId="0" fontId="29" fillId="25" borderId="11" xfId="0" applyFont="1" applyFill="1" applyBorder="1" applyAlignment="1">
      <alignment horizontal="left" vertical="center" wrapText="1"/>
    </xf>
    <xf numFmtId="49" fontId="27" fillId="25" borderId="11" xfId="0" applyNumberFormat="1" applyFont="1" applyFill="1" applyBorder="1" applyAlignment="1" applyProtection="1">
      <alignment horizontal="center" vertical="center" wrapText="1"/>
    </xf>
    <xf numFmtId="0" fontId="29" fillId="25" borderId="11" xfId="0" applyNumberFormat="1" applyFont="1" applyFill="1" applyBorder="1" applyAlignment="1" applyProtection="1">
      <alignment horizontal="center" vertical="center" wrapText="1"/>
    </xf>
    <xf numFmtId="0" fontId="29" fillId="25" borderId="11" xfId="0" applyFont="1" applyFill="1" applyBorder="1" applyAlignment="1">
      <alignment horizontal="center" vertical="center" wrapText="1"/>
    </xf>
    <xf numFmtId="4" fontId="29" fillId="25" borderId="11" xfId="0" applyNumberFormat="1" applyFont="1" applyFill="1" applyBorder="1" applyAlignment="1">
      <alignment horizontal="center" vertical="center" wrapText="1"/>
    </xf>
    <xf numFmtId="0" fontId="29" fillId="25" borderId="11" xfId="39" applyNumberFormat="1" applyFont="1" applyFill="1" applyBorder="1" applyAlignment="1" applyProtection="1">
      <alignment horizontal="center" vertical="center" wrapText="1"/>
    </xf>
    <xf numFmtId="49" fontId="33" fillId="25" borderId="11" xfId="0" applyNumberFormat="1" applyFont="1" applyFill="1" applyBorder="1" applyAlignment="1">
      <alignment horizontal="left" vertical="top" wrapText="1"/>
    </xf>
    <xf numFmtId="49" fontId="0" fillId="25" borderId="11" xfId="0" applyNumberFormat="1" applyFill="1" applyBorder="1" applyAlignment="1" applyProtection="1">
      <alignment horizontal="left" vertical="top" wrapText="1"/>
    </xf>
    <xf numFmtId="166" fontId="31" fillId="26" borderId="11" xfId="0" applyNumberFormat="1" applyFont="1" applyFill="1" applyBorder="1" applyAlignment="1">
      <alignment horizontal="center" vertical="center"/>
    </xf>
    <xf numFmtId="166" fontId="31" fillId="0" borderId="11" xfId="0" applyNumberFormat="1" applyFont="1" applyBorder="1" applyAlignment="1">
      <alignment horizontal="center" vertical="center"/>
    </xf>
    <xf numFmtId="166" fontId="31" fillId="25" borderId="11" xfId="0" applyNumberFormat="1" applyFont="1" applyFill="1" applyBorder="1" applyAlignment="1">
      <alignment horizontal="center" vertical="center"/>
    </xf>
    <xf numFmtId="166" fontId="0" fillId="0" borderId="0" xfId="0" applyNumberFormat="1"/>
    <xf numFmtId="0" fontId="24" fillId="0" borderId="11" xfId="0" applyNumberFormat="1" applyFont="1" applyFill="1" applyBorder="1" applyAlignment="1" applyProtection="1">
      <alignment horizontal="center" vertical="center" wrapText="1"/>
    </xf>
    <xf numFmtId="49" fontId="34" fillId="0" borderId="11" xfId="39" applyNumberFormat="1" applyFont="1" applyBorder="1" applyAlignment="1">
      <alignment horizontal="center" vertical="center" wrapText="1"/>
    </xf>
    <xf numFmtId="49" fontId="34" fillId="0" borderId="11" xfId="45" applyNumberFormat="1" applyFont="1" applyFill="1" applyBorder="1" applyAlignment="1" applyProtection="1">
      <alignment horizontal="center" vertical="center" wrapText="1"/>
    </xf>
    <xf numFmtId="0" fontId="24" fillId="0" borderId="11" xfId="0" applyFont="1" applyFill="1" applyBorder="1" applyAlignment="1">
      <alignment horizontal="left" vertical="center" wrapText="1"/>
    </xf>
    <xf numFmtId="167" fontId="24" fillId="0" borderId="11" xfId="0" applyNumberFormat="1" applyFont="1" applyFill="1" applyBorder="1" applyAlignment="1">
      <alignment horizontal="center" vertical="center" wrapText="1"/>
    </xf>
    <xf numFmtId="49" fontId="34" fillId="26" borderId="11" xfId="39" applyNumberFormat="1" applyFont="1" applyFill="1" applyBorder="1" applyAlignment="1">
      <alignment horizontal="center" vertical="center" wrapText="1"/>
    </xf>
    <xf numFmtId="49" fontId="26" fillId="25" borderId="11" xfId="39" applyNumberFormat="1" applyFont="1" applyFill="1" applyBorder="1" applyAlignment="1">
      <alignment horizontal="center" vertical="center" wrapText="1"/>
    </xf>
    <xf numFmtId="49" fontId="35" fillId="25" borderId="11" xfId="0" applyNumberFormat="1" applyFont="1" applyFill="1" applyBorder="1" applyAlignment="1">
      <alignment horizontal="left" vertical="top" wrapText="1"/>
    </xf>
    <xf numFmtId="0" fontId="0" fillId="24" borderId="0" xfId="0" applyFill="1"/>
    <xf numFmtId="49" fontId="34" fillId="0" borderId="11" xfId="0" applyNumberFormat="1" applyFont="1" applyFill="1" applyBorder="1" applyAlignment="1" applyProtection="1">
      <alignment horizontal="center" vertical="center" wrapText="1"/>
    </xf>
    <xf numFmtId="166" fontId="36" fillId="0" borderId="11" xfId="0" applyNumberFormat="1" applyFont="1" applyFill="1" applyBorder="1" applyAlignment="1">
      <alignment horizontal="center" vertical="center"/>
    </xf>
    <xf numFmtId="0" fontId="25" fillId="0" borderId="0" xfId="0" applyFont="1" applyAlignment="1">
      <alignment horizontal="center" vertical="center" wrapText="1"/>
    </xf>
    <xf numFmtId="0" fontId="25"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3:P156" totalsRowShown="0" headerRowDxfId="20" dataDxfId="18" headerRowBorderDxfId="19" tableBorderDxfId="17" totalsRowBorderDxfId="16">
  <autoFilter ref="A3:P156"/>
  <sortState ref="A4:P144">
    <sortCondition ref="E3:E125"/>
  </sortState>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6"/>
  <sheetViews>
    <sheetView tabSelected="1" view="pageBreakPreview" topLeftCell="G2" zoomScale="79" zoomScaleNormal="70" zoomScaleSheetLayoutView="79" workbookViewId="0">
      <pane ySplit="2" topLeftCell="A153" activePane="bottomLeft" state="frozen"/>
      <selection activeCell="A2" sqref="A2"/>
      <selection pane="bottomLeft" activeCell="M4" sqref="M4:M156"/>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9"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6" ht="253.5" customHeight="1" x14ac:dyDescent="0.2">
      <c r="A1" s="58" t="s">
        <v>511</v>
      </c>
      <c r="B1" s="59"/>
      <c r="C1" s="59"/>
      <c r="D1" s="59"/>
      <c r="E1" s="59"/>
      <c r="F1" s="59"/>
      <c r="G1" s="59"/>
      <c r="H1" s="59"/>
      <c r="I1" s="59"/>
      <c r="J1" s="59"/>
      <c r="K1" s="59"/>
      <c r="L1" s="59"/>
      <c r="M1" s="59"/>
      <c r="N1" s="59"/>
      <c r="O1" s="59"/>
      <c r="P1" s="59"/>
    </row>
    <row r="2" spans="1:16" ht="187.5" customHeight="1" x14ac:dyDescent="0.2">
      <c r="A2" s="58" t="s">
        <v>511</v>
      </c>
      <c r="B2" s="59"/>
      <c r="C2" s="59"/>
      <c r="D2" s="59"/>
      <c r="E2" s="59"/>
      <c r="F2" s="59"/>
      <c r="G2" s="59"/>
      <c r="H2" s="59"/>
      <c r="I2" s="59"/>
      <c r="J2" s="59"/>
      <c r="K2" s="59"/>
      <c r="L2" s="59"/>
      <c r="M2" s="59"/>
      <c r="N2" s="59"/>
      <c r="O2" s="59"/>
      <c r="P2" s="59"/>
    </row>
    <row r="3" spans="1:16" s="7" customFormat="1" ht="73.5" customHeight="1" x14ac:dyDescent="0.2">
      <c r="A3" s="11" t="s">
        <v>0</v>
      </c>
      <c r="B3" s="5" t="s">
        <v>1</v>
      </c>
      <c r="C3" s="5" t="s">
        <v>2</v>
      </c>
      <c r="D3" s="5" t="s">
        <v>3</v>
      </c>
      <c r="E3" s="5" t="s">
        <v>372</v>
      </c>
      <c r="F3" s="10" t="s">
        <v>8</v>
      </c>
      <c r="G3" s="8" t="s">
        <v>9</v>
      </c>
      <c r="H3" s="5" t="s">
        <v>4</v>
      </c>
      <c r="I3" s="5" t="s">
        <v>10</v>
      </c>
      <c r="J3" s="5" t="s">
        <v>5</v>
      </c>
      <c r="K3" s="5" t="s">
        <v>12</v>
      </c>
      <c r="L3" s="5" t="s">
        <v>11</v>
      </c>
      <c r="M3" s="5" t="s">
        <v>6</v>
      </c>
      <c r="N3" s="6" t="s">
        <v>7</v>
      </c>
      <c r="O3" s="6" t="s">
        <v>13</v>
      </c>
      <c r="P3" s="6" t="s">
        <v>14</v>
      </c>
    </row>
    <row r="4" spans="1:16" s="7" customFormat="1" ht="73.5" customHeight="1" x14ac:dyDescent="0.2">
      <c r="A4" s="27" t="s">
        <v>16</v>
      </c>
      <c r="B4" s="27" t="s">
        <v>17</v>
      </c>
      <c r="C4" s="27">
        <v>204919476</v>
      </c>
      <c r="D4" s="27" t="s">
        <v>63</v>
      </c>
      <c r="E4" s="28">
        <v>43676</v>
      </c>
      <c r="F4" s="27" t="s">
        <v>64</v>
      </c>
      <c r="G4" s="27" t="s">
        <v>65</v>
      </c>
      <c r="H4" s="27" t="s">
        <v>66</v>
      </c>
      <c r="I4" s="27" t="s">
        <v>62</v>
      </c>
      <c r="J4" s="27" t="s">
        <v>67</v>
      </c>
      <c r="K4" s="27" t="s">
        <v>61</v>
      </c>
      <c r="L4" s="29">
        <v>249917.98</v>
      </c>
      <c r="M4" s="29">
        <v>199934.38</v>
      </c>
      <c r="N4" s="30">
        <f t="shared" ref="N4:N10" si="0">L4-M4</f>
        <v>49983.600000000006</v>
      </c>
      <c r="O4" s="31">
        <f>Table1[[#This Row],[Размер на БФП (в лева) / Amount of the grant (in BGN)]]*0.85</f>
        <v>169944.223</v>
      </c>
      <c r="P4" s="32">
        <f>Table1[[#This Row],[Размер на съфинансирането от Съюза (в лева) / Union co-financing (in BGN)]]/Table1[[#This Row],[Размер на БФП (в лева) / Amount of the grant (in BGN)]]</f>
        <v>0.85</v>
      </c>
    </row>
    <row r="5" spans="1:16" s="7" customFormat="1" ht="73.5" customHeight="1" x14ac:dyDescent="0.2">
      <c r="A5" s="13" t="s">
        <v>27</v>
      </c>
      <c r="B5" s="13" t="s">
        <v>28</v>
      </c>
      <c r="C5" s="25" t="s">
        <v>29</v>
      </c>
      <c r="D5" s="27" t="s">
        <v>68</v>
      </c>
      <c r="E5" s="28">
        <v>43678</v>
      </c>
      <c r="F5" s="33" t="s">
        <v>15</v>
      </c>
      <c r="G5" s="34">
        <v>44228</v>
      </c>
      <c r="H5" s="35" t="s">
        <v>69</v>
      </c>
      <c r="I5" s="36" t="s">
        <v>70</v>
      </c>
      <c r="J5" s="37" t="s">
        <v>71</v>
      </c>
      <c r="K5" s="38" t="s">
        <v>61</v>
      </c>
      <c r="L5" s="29">
        <v>191485</v>
      </c>
      <c r="M5" s="29">
        <v>153188</v>
      </c>
      <c r="N5" s="30">
        <f t="shared" si="0"/>
        <v>38297</v>
      </c>
      <c r="O5" s="31">
        <f>Table1[[#This Row],[Размер на БФП (в лева) / Amount of the grant (in BGN)]]*0.85</f>
        <v>130209.8</v>
      </c>
      <c r="P5" s="32">
        <f>Table1[[#This Row],[Размер на съфинансирането от Съюза (в лева) / Union co-financing (in BGN)]]/Table1[[#This Row],[Размер на БФП (в лева) / Amount of the grant (in BGN)]]</f>
        <v>0.85</v>
      </c>
    </row>
    <row r="6" spans="1:16" s="7" customFormat="1" ht="73.5" customHeight="1" x14ac:dyDescent="0.2">
      <c r="A6" s="27" t="s">
        <v>33</v>
      </c>
      <c r="B6" s="13" t="s">
        <v>34</v>
      </c>
      <c r="C6" s="25" t="s">
        <v>35</v>
      </c>
      <c r="D6" s="27" t="s">
        <v>74</v>
      </c>
      <c r="E6" s="28">
        <v>43678</v>
      </c>
      <c r="F6" s="33" t="s">
        <v>15</v>
      </c>
      <c r="G6" s="34">
        <v>44228</v>
      </c>
      <c r="H6" s="35" t="s">
        <v>73</v>
      </c>
      <c r="I6" s="36" t="s">
        <v>72</v>
      </c>
      <c r="J6" s="37" t="s">
        <v>67</v>
      </c>
      <c r="K6" s="38" t="s">
        <v>61</v>
      </c>
      <c r="L6" s="29">
        <v>249980</v>
      </c>
      <c r="M6" s="29">
        <v>199984</v>
      </c>
      <c r="N6" s="30">
        <f t="shared" si="0"/>
        <v>49996</v>
      </c>
      <c r="O6" s="31">
        <f>Table1[[#This Row],[Размер на БФП (в лева) / Amount of the grant (in BGN)]]*0.85</f>
        <v>169986.4</v>
      </c>
      <c r="P6" s="32">
        <f>Table1[[#This Row],[Размер на съфинансирането от Съюза (в лева) / Union co-financing (in BGN)]]/Table1[[#This Row],[Размер на БФП (в лева) / Amount of the grant (in BGN)]]</f>
        <v>0.85</v>
      </c>
    </row>
    <row r="7" spans="1:16" s="7" customFormat="1" ht="73.5" customHeight="1" x14ac:dyDescent="0.2">
      <c r="A7" s="27" t="s">
        <v>24</v>
      </c>
      <c r="B7" s="13" t="s">
        <v>25</v>
      </c>
      <c r="C7" s="25" t="s">
        <v>26</v>
      </c>
      <c r="D7" s="27" t="s">
        <v>77</v>
      </c>
      <c r="E7" s="28">
        <v>43682</v>
      </c>
      <c r="F7" s="27" t="s">
        <v>75</v>
      </c>
      <c r="G7" s="34">
        <v>44105</v>
      </c>
      <c r="H7" s="35" t="s">
        <v>76</v>
      </c>
      <c r="I7" s="36" t="s">
        <v>78</v>
      </c>
      <c r="J7" s="37" t="s">
        <v>79</v>
      </c>
      <c r="K7" s="38" t="s">
        <v>61</v>
      </c>
      <c r="L7" s="29">
        <v>102736.45</v>
      </c>
      <c r="M7" s="29">
        <v>82189.16</v>
      </c>
      <c r="N7" s="30">
        <f t="shared" si="0"/>
        <v>20547.289999999994</v>
      </c>
      <c r="O7" s="31">
        <f>Table1[[#This Row],[Размер на БФП (в лева) / Amount of the grant (in BGN)]]*0.85</f>
        <v>69860.786000000007</v>
      </c>
      <c r="P7" s="32">
        <f>Table1[[#This Row],[Размер на съфинансирането от Съюза (в лева) / Union co-financing (in BGN)]]/Table1[[#This Row],[Размер на БФП (в лева) / Amount of the grant (in BGN)]]</f>
        <v>0.85000000000000009</v>
      </c>
    </row>
    <row r="8" spans="1:16" s="7" customFormat="1" ht="73.5" customHeight="1" x14ac:dyDescent="0.2">
      <c r="A8" s="27" t="s">
        <v>39</v>
      </c>
      <c r="B8" s="13" t="s">
        <v>40</v>
      </c>
      <c r="C8" s="25" t="s">
        <v>41</v>
      </c>
      <c r="D8" s="27" t="s">
        <v>80</v>
      </c>
      <c r="E8" s="28">
        <v>43682</v>
      </c>
      <c r="F8" s="16" t="s">
        <v>81</v>
      </c>
      <c r="G8" s="34">
        <v>18</v>
      </c>
      <c r="H8" s="35" t="s">
        <v>82</v>
      </c>
      <c r="I8" s="36" t="s">
        <v>83</v>
      </c>
      <c r="J8" s="37" t="s">
        <v>67</v>
      </c>
      <c r="K8" s="38" t="s">
        <v>61</v>
      </c>
      <c r="L8" s="39">
        <v>249312.51</v>
      </c>
      <c r="M8" s="39">
        <v>199450.01</v>
      </c>
      <c r="N8" s="30">
        <f t="shared" si="0"/>
        <v>49862.5</v>
      </c>
      <c r="O8" s="31">
        <f>Table1[[#This Row],[Размер на БФП (в лева) / Amount of the grant (in BGN)]]*0.85</f>
        <v>169532.5085</v>
      </c>
      <c r="P8" s="32">
        <f>Table1[[#This Row],[Размер на съфинансирането от Съюза (в лева) / Union co-financing (in BGN)]]/Table1[[#This Row],[Размер на БФП (в лева) / Amount of the grant (in BGN)]]</f>
        <v>0.85</v>
      </c>
    </row>
    <row r="9" spans="1:16" s="7" customFormat="1" ht="73.5" customHeight="1" x14ac:dyDescent="0.2">
      <c r="A9" s="27" t="s">
        <v>18</v>
      </c>
      <c r="B9" s="27" t="s">
        <v>19</v>
      </c>
      <c r="C9" s="25" t="s">
        <v>20</v>
      </c>
      <c r="D9" s="27" t="s">
        <v>97</v>
      </c>
      <c r="E9" s="28">
        <v>43683</v>
      </c>
      <c r="F9" s="33" t="s">
        <v>86</v>
      </c>
      <c r="G9" s="34">
        <v>44049</v>
      </c>
      <c r="H9" s="35" t="s">
        <v>98</v>
      </c>
      <c r="I9" s="36" t="s">
        <v>99</v>
      </c>
      <c r="J9" s="37" t="s">
        <v>100</v>
      </c>
      <c r="K9" s="38" t="s">
        <v>61</v>
      </c>
      <c r="L9" s="29">
        <v>248600</v>
      </c>
      <c r="M9" s="29">
        <v>198880</v>
      </c>
      <c r="N9" s="30">
        <f t="shared" si="0"/>
        <v>49720</v>
      </c>
      <c r="O9" s="31">
        <f>Table1[[#This Row],[Размер на БФП (в лева) / Amount of the grant (in BGN)]]*0.85</f>
        <v>169048</v>
      </c>
      <c r="P9" s="32">
        <f>Table1[[#This Row],[Размер на съфинансирането от Съюза (в лева) / Union co-financing (in BGN)]]/Table1[[#This Row],[Размер на БФП (в лева) / Amount of the grant (in BGN)]]</f>
        <v>0.85</v>
      </c>
    </row>
    <row r="10" spans="1:16" s="7" customFormat="1" ht="73.5" customHeight="1" x14ac:dyDescent="0.2">
      <c r="A10" s="27" t="s">
        <v>21</v>
      </c>
      <c r="B10" s="27" t="s">
        <v>22</v>
      </c>
      <c r="C10" s="25" t="s">
        <v>23</v>
      </c>
      <c r="D10" s="27" t="s">
        <v>85</v>
      </c>
      <c r="E10" s="28">
        <v>43683</v>
      </c>
      <c r="F10" s="27" t="s">
        <v>86</v>
      </c>
      <c r="G10" s="27" t="s">
        <v>87</v>
      </c>
      <c r="H10" s="35" t="s">
        <v>88</v>
      </c>
      <c r="I10" s="36" t="s">
        <v>84</v>
      </c>
      <c r="J10" s="37" t="s">
        <v>89</v>
      </c>
      <c r="K10" s="38" t="s">
        <v>61</v>
      </c>
      <c r="L10" s="29">
        <v>249999.6</v>
      </c>
      <c r="M10" s="29">
        <v>199999.68</v>
      </c>
      <c r="N10" s="30">
        <f t="shared" si="0"/>
        <v>49999.920000000013</v>
      </c>
      <c r="O10" s="31">
        <f>Table1[[#This Row],[Размер на БФП (в лева) / Amount of the grant (in BGN)]]*0.85</f>
        <v>169999.728</v>
      </c>
      <c r="P10" s="32">
        <f>Table1[[#This Row],[Размер на съфинансирането от Съюза (в лева) / Union co-financing (in BGN)]]/Table1[[#This Row],[Размер на БФП (в лева) / Amount of the grant (in BGN)]]</f>
        <v>0.85000000000000009</v>
      </c>
    </row>
    <row r="11" spans="1:16" s="7" customFormat="1" ht="73.5" customHeight="1" x14ac:dyDescent="0.2">
      <c r="A11" s="27" t="s">
        <v>30</v>
      </c>
      <c r="B11" s="13" t="s">
        <v>31</v>
      </c>
      <c r="C11" s="25" t="s">
        <v>32</v>
      </c>
      <c r="D11" s="27" t="s">
        <v>80</v>
      </c>
      <c r="E11" s="28">
        <v>43683</v>
      </c>
      <c r="F11" s="33" t="s">
        <v>15</v>
      </c>
      <c r="G11" s="34">
        <v>44233</v>
      </c>
      <c r="H11" s="35" t="s">
        <v>95</v>
      </c>
      <c r="I11" s="36" t="s">
        <v>94</v>
      </c>
      <c r="J11" s="37" t="s">
        <v>96</v>
      </c>
      <c r="K11" s="38" t="s">
        <v>61</v>
      </c>
      <c r="L11" s="29">
        <v>249657</v>
      </c>
      <c r="M11" s="29">
        <v>199725.6</v>
      </c>
      <c r="N11" s="30">
        <f>L13-M13</f>
        <v>49888.799999999988</v>
      </c>
      <c r="O11" s="31">
        <f>Table1[[#This Row],[Размер на БФП (в лева) / Amount of the grant (in BGN)]]*0.85</f>
        <v>169766.76</v>
      </c>
      <c r="P11" s="32">
        <f>Table1[[#This Row],[Размер на съфинансирането от Съюза (в лева) / Union co-financing (in BGN)]]/Table1[[#This Row],[Размер на БФП (в лева) / Amount of the grant (in BGN)]]</f>
        <v>0.85</v>
      </c>
    </row>
    <row r="12" spans="1:16" s="7" customFormat="1" ht="73.5" customHeight="1" x14ac:dyDescent="0.2">
      <c r="A12" s="27" t="s">
        <v>36</v>
      </c>
      <c r="B12" s="13" t="s">
        <v>37</v>
      </c>
      <c r="C12" s="25" t="s">
        <v>38</v>
      </c>
      <c r="D12" s="27" t="s">
        <v>90</v>
      </c>
      <c r="E12" s="28">
        <v>43683</v>
      </c>
      <c r="F12" s="33" t="s">
        <v>15</v>
      </c>
      <c r="G12" s="34">
        <v>44233</v>
      </c>
      <c r="H12" s="35" t="s">
        <v>91</v>
      </c>
      <c r="I12" s="36" t="s">
        <v>92</v>
      </c>
      <c r="J12" s="37" t="s">
        <v>93</v>
      </c>
      <c r="K12" s="38" t="s">
        <v>61</v>
      </c>
      <c r="L12" s="29">
        <v>247146</v>
      </c>
      <c r="M12" s="29">
        <v>197716.8</v>
      </c>
      <c r="N12" s="22">
        <f t="shared" ref="N12:N43" si="1">L12-M12</f>
        <v>49429.200000000012</v>
      </c>
      <c r="O12" s="31">
        <f>Table1[[#This Row],[Размер на БФП (в лева) / Amount of the grant (in BGN)]]*0.85</f>
        <v>168059.28</v>
      </c>
      <c r="P12" s="32">
        <f>Table1[[#This Row],[Размер на съфинансирането от Съюза (в лева) / Union co-financing (in BGN)]]/Table1[[#This Row],[Размер на БФП (в лева) / Amount of the grant (in BGN)]]</f>
        <v>0.85000000000000009</v>
      </c>
    </row>
    <row r="13" spans="1:16" s="7" customFormat="1" ht="73.5" customHeight="1" x14ac:dyDescent="0.2">
      <c r="A13" s="27" t="s">
        <v>42</v>
      </c>
      <c r="B13" s="13" t="s">
        <v>44</v>
      </c>
      <c r="C13" s="25" t="s">
        <v>45</v>
      </c>
      <c r="D13" s="27" t="s">
        <v>85</v>
      </c>
      <c r="E13" s="28">
        <v>43684</v>
      </c>
      <c r="F13" s="33" t="s">
        <v>86</v>
      </c>
      <c r="G13" s="34">
        <v>44050</v>
      </c>
      <c r="H13" s="35" t="s">
        <v>104</v>
      </c>
      <c r="I13" s="36" t="s">
        <v>43</v>
      </c>
      <c r="J13" s="37" t="s">
        <v>105</v>
      </c>
      <c r="K13" s="38" t="s">
        <v>61</v>
      </c>
      <c r="L13" s="29">
        <v>249444</v>
      </c>
      <c r="M13" s="29">
        <v>199555.20000000001</v>
      </c>
      <c r="N13" s="30">
        <f t="shared" si="1"/>
        <v>49888.799999999988</v>
      </c>
      <c r="O13" s="31">
        <f>Table1[[#This Row],[Размер на БФП (в лева) / Amount of the grant (in BGN)]]*0.85</f>
        <v>169621.92</v>
      </c>
      <c r="P13" s="32">
        <f>Table1[[#This Row],[Размер на съфинансирането от Съюза (в лева) / Union co-financing (in BGN)]]/Table1[[#This Row],[Размер на БФП (в лева) / Amount of the grant (in BGN)]]</f>
        <v>0.85</v>
      </c>
    </row>
    <row r="14" spans="1:16" s="7" customFormat="1" ht="73.5" customHeight="1" x14ac:dyDescent="0.2">
      <c r="A14" s="27" t="s">
        <v>49</v>
      </c>
      <c r="B14" s="13" t="s">
        <v>54</v>
      </c>
      <c r="C14" s="25" t="s">
        <v>59</v>
      </c>
      <c r="D14" s="40" t="s">
        <v>80</v>
      </c>
      <c r="E14" s="28">
        <v>43684</v>
      </c>
      <c r="F14" s="33" t="s">
        <v>103</v>
      </c>
      <c r="G14" s="34">
        <v>44081</v>
      </c>
      <c r="H14" s="35" t="s">
        <v>102</v>
      </c>
      <c r="I14" s="36" t="s">
        <v>101</v>
      </c>
      <c r="J14" s="37" t="s">
        <v>93</v>
      </c>
      <c r="K14" s="38" t="s">
        <v>61</v>
      </c>
      <c r="L14" s="29">
        <v>230964</v>
      </c>
      <c r="M14" s="29">
        <v>184771.20000000001</v>
      </c>
      <c r="N14" s="30">
        <f t="shared" si="1"/>
        <v>46192.799999999988</v>
      </c>
      <c r="O14" s="31">
        <f>Table1[[#This Row],[Размер на БФП (в лева) / Amount of the grant (in BGN)]]*0.85</f>
        <v>157055.52000000002</v>
      </c>
      <c r="P14" s="32">
        <f>Table1[[#This Row],[Размер на съфинансирането от Съюза (в лева) / Union co-financing (in BGN)]]/Table1[[#This Row],[Размер на БФП (в лева) / Amount of the grant (in BGN)]]</f>
        <v>0.85000000000000009</v>
      </c>
    </row>
    <row r="15" spans="1:16" s="7" customFormat="1" ht="73.5" customHeight="1" x14ac:dyDescent="0.2">
      <c r="A15" s="27" t="s">
        <v>46</v>
      </c>
      <c r="B15" s="13" t="s">
        <v>51</v>
      </c>
      <c r="C15" s="25" t="s">
        <v>56</v>
      </c>
      <c r="D15" s="40" t="s">
        <v>74</v>
      </c>
      <c r="E15" s="28">
        <v>43684</v>
      </c>
      <c r="F15" s="33" t="s">
        <v>86</v>
      </c>
      <c r="G15" s="34">
        <v>44050</v>
      </c>
      <c r="H15" s="35" t="s">
        <v>107</v>
      </c>
      <c r="I15" s="36" t="s">
        <v>106</v>
      </c>
      <c r="J15" s="37" t="s">
        <v>108</v>
      </c>
      <c r="K15" s="38" t="s">
        <v>61</v>
      </c>
      <c r="L15" s="29">
        <v>249800</v>
      </c>
      <c r="M15" s="29">
        <v>199840</v>
      </c>
      <c r="N15" s="30">
        <f t="shared" si="1"/>
        <v>49960</v>
      </c>
      <c r="O15" s="31">
        <f>Table1[[#This Row],[Размер на БФП (в лева) / Amount of the grant (in BGN)]]*0.85</f>
        <v>169864</v>
      </c>
      <c r="P15" s="32">
        <f>Table1[[#This Row],[Размер на съфинансирането от Съюза (в лева) / Union co-financing (in BGN)]]/Table1[[#This Row],[Размер на БФП (в лева) / Amount of the grant (in BGN)]]</f>
        <v>0.85</v>
      </c>
    </row>
    <row r="16" spans="1:16" s="7" customFormat="1" ht="73.5" customHeight="1" x14ac:dyDescent="0.2">
      <c r="A16" s="27" t="s">
        <v>47</v>
      </c>
      <c r="B16" s="13" t="s">
        <v>52</v>
      </c>
      <c r="C16" s="25" t="s">
        <v>57</v>
      </c>
      <c r="D16" s="40" t="s">
        <v>113</v>
      </c>
      <c r="E16" s="28">
        <v>43684</v>
      </c>
      <c r="F16" s="33" t="s">
        <v>15</v>
      </c>
      <c r="G16" s="34">
        <v>44234</v>
      </c>
      <c r="H16" s="35" t="s">
        <v>112</v>
      </c>
      <c r="I16" s="36" t="s">
        <v>111</v>
      </c>
      <c r="J16" s="37" t="s">
        <v>114</v>
      </c>
      <c r="K16" s="38" t="s">
        <v>61</v>
      </c>
      <c r="L16" s="29">
        <v>249297.96</v>
      </c>
      <c r="M16" s="29">
        <v>199438.37</v>
      </c>
      <c r="N16" s="30">
        <f t="shared" si="1"/>
        <v>49859.59</v>
      </c>
      <c r="O16" s="31">
        <f>Table1[[#This Row],[Размер на БФП (в лева) / Amount of the grant (in BGN)]]*0.85</f>
        <v>169522.6145</v>
      </c>
      <c r="P16" s="32">
        <f>Table1[[#This Row],[Размер на съфинансирането от Съюза (в лева) / Union co-financing (in BGN)]]/Table1[[#This Row],[Размер на БФП (в лева) / Amount of the grant (in BGN)]]</f>
        <v>0.85</v>
      </c>
    </row>
    <row r="17" spans="1:16" s="7" customFormat="1" ht="73.5" customHeight="1" x14ac:dyDescent="0.2">
      <c r="A17" s="27" t="s">
        <v>48</v>
      </c>
      <c r="B17" s="13" t="s">
        <v>53</v>
      </c>
      <c r="C17" s="25" t="s">
        <v>58</v>
      </c>
      <c r="D17" s="40" t="s">
        <v>80</v>
      </c>
      <c r="E17" s="28">
        <v>43684</v>
      </c>
      <c r="F17" s="33" t="s">
        <v>86</v>
      </c>
      <c r="G17" s="34">
        <v>44050</v>
      </c>
      <c r="H17" s="35" t="s">
        <v>110</v>
      </c>
      <c r="I17" s="36" t="s">
        <v>109</v>
      </c>
      <c r="J17" s="37" t="s">
        <v>79</v>
      </c>
      <c r="K17" s="38" t="s">
        <v>61</v>
      </c>
      <c r="L17" s="29">
        <v>233967.92</v>
      </c>
      <c r="M17" s="29">
        <v>187174.34</v>
      </c>
      <c r="N17" s="30">
        <f t="shared" si="1"/>
        <v>46793.580000000016</v>
      </c>
      <c r="O17" s="31">
        <f>Table1[[#This Row],[Размер на БФП (в лева) / Amount of the grant (in BGN)]]*0.85</f>
        <v>159098.18899999998</v>
      </c>
      <c r="P17" s="32">
        <f>Table1[[#This Row],[Размер на съфинансирането от Съюза (в лева) / Union co-financing (in BGN)]]/Table1[[#This Row],[Размер на БФП (в лева) / Amount of the grant (in BGN)]]</f>
        <v>0.85</v>
      </c>
    </row>
    <row r="18" spans="1:16" s="7" customFormat="1" ht="73.5" customHeight="1" x14ac:dyDescent="0.2">
      <c r="A18" s="27" t="s">
        <v>50</v>
      </c>
      <c r="B18" s="13" t="s">
        <v>55</v>
      </c>
      <c r="C18" s="25" t="s">
        <v>60</v>
      </c>
      <c r="D18" s="40" t="s">
        <v>118</v>
      </c>
      <c r="E18" s="28">
        <v>43685</v>
      </c>
      <c r="F18" s="33" t="s">
        <v>15</v>
      </c>
      <c r="G18" s="34">
        <v>44234</v>
      </c>
      <c r="H18" s="35" t="s">
        <v>116</v>
      </c>
      <c r="I18" s="36" t="s">
        <v>115</v>
      </c>
      <c r="J18" s="37" t="s">
        <v>117</v>
      </c>
      <c r="K18" s="38" t="s">
        <v>61</v>
      </c>
      <c r="L18" s="29">
        <v>249908</v>
      </c>
      <c r="M18" s="29">
        <v>199926.39999999999</v>
      </c>
      <c r="N18" s="30">
        <f t="shared" si="1"/>
        <v>49981.600000000006</v>
      </c>
      <c r="O18" s="31">
        <f>Table1[[#This Row],[Размер на БФП (в лева) / Amount of the grant (in BGN)]]*0.85</f>
        <v>169937.44</v>
      </c>
      <c r="P18" s="32">
        <f>Table1[[#This Row],[Размер на съфинансирането от Съюза (в лева) / Union co-financing (in BGN)]]/Table1[[#This Row],[Размер на БФП (в лева) / Amount of the grant (in BGN)]]</f>
        <v>0.85000000000000009</v>
      </c>
    </row>
    <row r="19" spans="1:16" s="7" customFormat="1" ht="73.5" customHeight="1" x14ac:dyDescent="0.2">
      <c r="A19" s="41" t="s">
        <v>119</v>
      </c>
      <c r="B19" s="13" t="s">
        <v>120</v>
      </c>
      <c r="C19" s="25" t="s">
        <v>121</v>
      </c>
      <c r="D19" s="41" t="s">
        <v>122</v>
      </c>
      <c r="E19" s="28">
        <v>43685</v>
      </c>
      <c r="F19" s="33" t="s">
        <v>15</v>
      </c>
      <c r="G19" s="34">
        <v>44234</v>
      </c>
      <c r="H19" s="35" t="s">
        <v>124</v>
      </c>
      <c r="I19" s="42" t="s">
        <v>123</v>
      </c>
      <c r="J19" s="37" t="s">
        <v>71</v>
      </c>
      <c r="K19" s="38" t="s">
        <v>61</v>
      </c>
      <c r="L19" s="29">
        <v>249470</v>
      </c>
      <c r="M19" s="29">
        <v>199576</v>
      </c>
      <c r="N19" s="30">
        <f t="shared" si="1"/>
        <v>49894</v>
      </c>
      <c r="O19" s="31">
        <f>Table1[[#This Row],[Размер на БФП (в лева) / Amount of the grant (in BGN)]]*0.85</f>
        <v>169639.6</v>
      </c>
      <c r="P19" s="32">
        <f>Table1[[#This Row],[Размер на съфинансирането от Съюза (в лева) / Union co-financing (in BGN)]]/Table1[[#This Row],[Размер на БФП (в лева) / Amount of the grant (in BGN)]]</f>
        <v>0.85</v>
      </c>
    </row>
    <row r="20" spans="1:16" s="7" customFormat="1" ht="73.5" customHeight="1" x14ac:dyDescent="0.2">
      <c r="A20" s="41" t="s">
        <v>137</v>
      </c>
      <c r="B20" s="13" t="s">
        <v>145</v>
      </c>
      <c r="C20" s="25" t="s">
        <v>153</v>
      </c>
      <c r="D20" s="41" t="s">
        <v>74</v>
      </c>
      <c r="E20" s="28">
        <v>43686</v>
      </c>
      <c r="F20" s="33" t="s">
        <v>86</v>
      </c>
      <c r="G20" s="34">
        <v>44052</v>
      </c>
      <c r="H20" s="35" t="s">
        <v>175</v>
      </c>
      <c r="I20" s="42" t="s">
        <v>164</v>
      </c>
      <c r="J20" s="37" t="s">
        <v>174</v>
      </c>
      <c r="K20" s="38" t="s">
        <v>61</v>
      </c>
      <c r="L20" s="29">
        <v>247801</v>
      </c>
      <c r="M20" s="29">
        <v>198240.8</v>
      </c>
      <c r="N20" s="30">
        <f t="shared" si="1"/>
        <v>49560.200000000012</v>
      </c>
      <c r="O20" s="31">
        <f>Table1[[#This Row],[Размер на БФП (в лева) / Amount of the grant (in BGN)]]*0.85</f>
        <v>168504.68</v>
      </c>
      <c r="P20" s="32">
        <f>Table1[[#This Row],[Размер на съфинансирането от Съюза (в лева) / Union co-financing (in BGN)]]/Table1[[#This Row],[Размер на БФП (в лева) / Amount of the grant (in BGN)]]</f>
        <v>0.85</v>
      </c>
    </row>
    <row r="21" spans="1:16" s="7" customFormat="1" ht="73.5" customHeight="1" x14ac:dyDescent="0.2">
      <c r="A21" s="41" t="s">
        <v>132</v>
      </c>
      <c r="B21" s="13" t="s">
        <v>140</v>
      </c>
      <c r="C21" s="25" t="s">
        <v>148</v>
      </c>
      <c r="D21" s="41" t="s">
        <v>80</v>
      </c>
      <c r="E21" s="28">
        <v>43686</v>
      </c>
      <c r="F21" s="33" t="s">
        <v>15</v>
      </c>
      <c r="G21" s="34">
        <v>44234</v>
      </c>
      <c r="H21" s="35" t="s">
        <v>167</v>
      </c>
      <c r="I21" s="42" t="s">
        <v>159</v>
      </c>
      <c r="J21" s="37" t="s">
        <v>93</v>
      </c>
      <c r="K21" s="38" t="s">
        <v>61</v>
      </c>
      <c r="L21" s="29">
        <v>249404</v>
      </c>
      <c r="M21" s="29">
        <v>199523.20000000001</v>
      </c>
      <c r="N21" s="30">
        <f t="shared" si="1"/>
        <v>49880.799999999988</v>
      </c>
      <c r="O21" s="31">
        <f>Table1[[#This Row],[Размер на БФП (в лева) / Amount of the grant (in BGN)]]*0.85</f>
        <v>169594.72</v>
      </c>
      <c r="P21" s="32">
        <f>Table1[[#This Row],[Размер на съфинансирането от Съюза (в лева) / Union co-financing (in BGN)]]/Table1[[#This Row],[Размер на БФП (в лева) / Amount of the grant (in BGN)]]</f>
        <v>0.85</v>
      </c>
    </row>
    <row r="22" spans="1:16" s="7" customFormat="1" ht="73.5" customHeight="1" x14ac:dyDescent="0.2">
      <c r="A22" s="41" t="s">
        <v>133</v>
      </c>
      <c r="B22" s="13" t="s">
        <v>141</v>
      </c>
      <c r="C22" s="25" t="s">
        <v>149</v>
      </c>
      <c r="D22" s="41" t="s">
        <v>80</v>
      </c>
      <c r="E22" s="28">
        <v>43686</v>
      </c>
      <c r="F22" s="33" t="s">
        <v>86</v>
      </c>
      <c r="G22" s="34">
        <v>44052</v>
      </c>
      <c r="H22" s="35" t="s">
        <v>168</v>
      </c>
      <c r="I22" s="42" t="s">
        <v>160</v>
      </c>
      <c r="J22" s="37" t="s">
        <v>93</v>
      </c>
      <c r="K22" s="38" t="s">
        <v>61</v>
      </c>
      <c r="L22" s="29">
        <v>242296.34</v>
      </c>
      <c r="M22" s="29">
        <v>193837.07</v>
      </c>
      <c r="N22" s="30">
        <f t="shared" si="1"/>
        <v>48459.26999999999</v>
      </c>
      <c r="O22" s="31">
        <f>Table1[[#This Row],[Размер на БФП (в лева) / Amount of the grant (in BGN)]]*0.85</f>
        <v>164761.50950000001</v>
      </c>
      <c r="P22" s="32">
        <f>Table1[[#This Row],[Размер на съфинансирането от Съюза (в лева) / Union co-financing (in BGN)]]/Table1[[#This Row],[Размер на БФП (в лева) / Amount of the grant (in BGN)]]</f>
        <v>0.85000000000000009</v>
      </c>
    </row>
    <row r="23" spans="1:16" s="7" customFormat="1" ht="73.5" customHeight="1" x14ac:dyDescent="0.2">
      <c r="A23" s="41" t="s">
        <v>138</v>
      </c>
      <c r="B23" s="13" t="s">
        <v>146</v>
      </c>
      <c r="C23" s="25" t="s">
        <v>154</v>
      </c>
      <c r="D23" s="41" t="s">
        <v>157</v>
      </c>
      <c r="E23" s="28">
        <v>43686</v>
      </c>
      <c r="F23" s="33" t="s">
        <v>103</v>
      </c>
      <c r="G23" s="34">
        <v>44083</v>
      </c>
      <c r="H23" s="35" t="s">
        <v>176</v>
      </c>
      <c r="I23" s="42" t="s">
        <v>165</v>
      </c>
      <c r="J23" s="37" t="s">
        <v>79</v>
      </c>
      <c r="K23" s="38" t="s">
        <v>61</v>
      </c>
      <c r="L23" s="29">
        <v>249770</v>
      </c>
      <c r="M23" s="29">
        <v>199816</v>
      </c>
      <c r="N23" s="30">
        <f t="shared" si="1"/>
        <v>49954</v>
      </c>
      <c r="O23" s="31">
        <f>Table1[[#This Row],[Размер на БФП (в лева) / Amount of the grant (in BGN)]]*0.85</f>
        <v>169843.6</v>
      </c>
      <c r="P23" s="32">
        <f>Table1[[#This Row],[Размер на съфинансирането от Съюза (в лева) / Union co-financing (in BGN)]]/Table1[[#This Row],[Размер на БФП (в лева) / Amount of the grant (in BGN)]]</f>
        <v>0.85</v>
      </c>
    </row>
    <row r="24" spans="1:16" s="7" customFormat="1" ht="73.5" customHeight="1" x14ac:dyDescent="0.2">
      <c r="A24" s="41" t="s">
        <v>134</v>
      </c>
      <c r="B24" s="13" t="s">
        <v>142</v>
      </c>
      <c r="C24" s="25" t="s">
        <v>150</v>
      </c>
      <c r="D24" s="41" t="s">
        <v>85</v>
      </c>
      <c r="E24" s="28">
        <v>43686</v>
      </c>
      <c r="F24" s="33" t="s">
        <v>103</v>
      </c>
      <c r="G24" s="34">
        <v>44083</v>
      </c>
      <c r="H24" s="35" t="s">
        <v>170</v>
      </c>
      <c r="I24" s="42" t="s">
        <v>161</v>
      </c>
      <c r="J24" s="37" t="s">
        <v>169</v>
      </c>
      <c r="K24" s="38" t="s">
        <v>61</v>
      </c>
      <c r="L24" s="29">
        <v>250000</v>
      </c>
      <c r="M24" s="29">
        <v>200000</v>
      </c>
      <c r="N24" s="30">
        <f t="shared" si="1"/>
        <v>50000</v>
      </c>
      <c r="O24" s="31">
        <f>Table1[[#This Row],[Размер на БФП (в лева) / Amount of the grant (in BGN)]]*0.85</f>
        <v>170000</v>
      </c>
      <c r="P24" s="32">
        <f>Table1[[#This Row],[Размер на съфинансирането от Съюза (в лева) / Union co-financing (in BGN)]]/Table1[[#This Row],[Размер на БФП (в лева) / Amount of the grant (in BGN)]]</f>
        <v>0.85</v>
      </c>
    </row>
    <row r="25" spans="1:16" s="7" customFormat="1" ht="73.5" customHeight="1" x14ac:dyDescent="0.2">
      <c r="A25" s="41" t="s">
        <v>135</v>
      </c>
      <c r="B25" s="13" t="s">
        <v>143</v>
      </c>
      <c r="C25" s="25" t="s">
        <v>151</v>
      </c>
      <c r="D25" s="41" t="s">
        <v>77</v>
      </c>
      <c r="E25" s="28">
        <v>43686</v>
      </c>
      <c r="F25" s="33" t="s">
        <v>86</v>
      </c>
      <c r="G25" s="34">
        <v>44052</v>
      </c>
      <c r="H25" s="35" t="s">
        <v>171</v>
      </c>
      <c r="I25" s="42" t="s">
        <v>162</v>
      </c>
      <c r="J25" s="37" t="s">
        <v>169</v>
      </c>
      <c r="K25" s="38" t="s">
        <v>61</v>
      </c>
      <c r="L25" s="29">
        <v>188200.37</v>
      </c>
      <c r="M25" s="29">
        <v>150560.28</v>
      </c>
      <c r="N25" s="30">
        <f t="shared" si="1"/>
        <v>37640.089999999997</v>
      </c>
      <c r="O25" s="31">
        <f>Table1[[#This Row],[Размер на БФП (в лева) / Amount of the grant (in BGN)]]*0.85</f>
        <v>127976.238</v>
      </c>
      <c r="P25" s="32">
        <f>Table1[[#This Row],[Размер на съфинансирането от Съюза (в лева) / Union co-financing (in BGN)]]/Table1[[#This Row],[Размер на БФП (в лева) / Amount of the grant (in BGN)]]</f>
        <v>0.85</v>
      </c>
    </row>
    <row r="26" spans="1:16" s="7" customFormat="1" ht="73.5" customHeight="1" x14ac:dyDescent="0.2">
      <c r="A26" s="41" t="s">
        <v>136</v>
      </c>
      <c r="B26" s="13" t="s">
        <v>144</v>
      </c>
      <c r="C26" s="25" t="s">
        <v>152</v>
      </c>
      <c r="D26" s="41" t="s">
        <v>156</v>
      </c>
      <c r="E26" s="28">
        <v>43686</v>
      </c>
      <c r="F26" s="33" t="s">
        <v>172</v>
      </c>
      <c r="G26" s="34">
        <v>44174</v>
      </c>
      <c r="H26" s="35" t="s">
        <v>173</v>
      </c>
      <c r="I26" s="42" t="s">
        <v>163</v>
      </c>
      <c r="J26" s="37" t="s">
        <v>67</v>
      </c>
      <c r="K26" s="38" t="s">
        <v>61</v>
      </c>
      <c r="L26" s="29">
        <v>249278.04</v>
      </c>
      <c r="M26" s="29">
        <v>199422.44</v>
      </c>
      <c r="N26" s="30">
        <f t="shared" si="1"/>
        <v>49855.600000000006</v>
      </c>
      <c r="O26" s="31">
        <f>Table1[[#This Row],[Размер на БФП (в лева) / Amount of the grant (in BGN)]]*0.85</f>
        <v>169509.07399999999</v>
      </c>
      <c r="P26" s="32">
        <f>Table1[[#This Row],[Размер на съфинансирането от Съюза (в лева) / Union co-financing (in BGN)]]/Table1[[#This Row],[Размер на БФП (в лева) / Amount of the grant (in BGN)]]</f>
        <v>0.85</v>
      </c>
    </row>
    <row r="27" spans="1:16" s="7" customFormat="1" ht="73.5" customHeight="1" x14ac:dyDescent="0.2">
      <c r="A27" s="27" t="s">
        <v>125</v>
      </c>
      <c r="B27" s="13" t="s">
        <v>126</v>
      </c>
      <c r="C27" s="25" t="s">
        <v>127</v>
      </c>
      <c r="D27" s="40" t="s">
        <v>128</v>
      </c>
      <c r="E27" s="28">
        <v>43686</v>
      </c>
      <c r="F27" s="33" t="s">
        <v>15</v>
      </c>
      <c r="G27" s="34">
        <v>44234</v>
      </c>
      <c r="H27" s="35" t="s">
        <v>129</v>
      </c>
      <c r="I27" s="36" t="s">
        <v>130</v>
      </c>
      <c r="J27" s="37" t="s">
        <v>131</v>
      </c>
      <c r="K27" s="38" t="s">
        <v>61</v>
      </c>
      <c r="L27" s="29">
        <v>250000</v>
      </c>
      <c r="M27" s="29">
        <v>200000</v>
      </c>
      <c r="N27" s="30">
        <f t="shared" si="1"/>
        <v>50000</v>
      </c>
      <c r="O27" s="31">
        <f>Table1[[#This Row],[Размер на БФП (в лева) / Amount of the grant (in BGN)]]*0.85</f>
        <v>170000</v>
      </c>
      <c r="P27" s="32">
        <f>Table1[[#This Row],[Размер на съфинансирането от Съюза (в лева) / Union co-financing (in BGN)]]/Table1[[#This Row],[Размер на БФП (в лева) / Amount of the grant (in BGN)]]</f>
        <v>0.85</v>
      </c>
    </row>
    <row r="28" spans="1:16" s="7" customFormat="1" ht="73.5" customHeight="1" x14ac:dyDescent="0.2">
      <c r="A28" s="41" t="s">
        <v>139</v>
      </c>
      <c r="B28" s="13" t="s">
        <v>147</v>
      </c>
      <c r="C28" s="25" t="s">
        <v>155</v>
      </c>
      <c r="D28" s="41" t="s">
        <v>158</v>
      </c>
      <c r="E28" s="28">
        <v>43686</v>
      </c>
      <c r="F28" s="33" t="s">
        <v>15</v>
      </c>
      <c r="G28" s="34">
        <v>44234</v>
      </c>
      <c r="H28" s="35" t="s">
        <v>177</v>
      </c>
      <c r="I28" s="42" t="s">
        <v>166</v>
      </c>
      <c r="J28" s="37" t="s">
        <v>89</v>
      </c>
      <c r="K28" s="38" t="s">
        <v>61</v>
      </c>
      <c r="L28" s="29">
        <v>211789</v>
      </c>
      <c r="M28" s="29">
        <v>169431.2</v>
      </c>
      <c r="N28" s="30">
        <f t="shared" si="1"/>
        <v>42357.799999999988</v>
      </c>
      <c r="O28" s="31">
        <f>Table1[[#This Row],[Размер на БФП (в лева) / Amount of the grant (in BGN)]]*0.85</f>
        <v>144016.52000000002</v>
      </c>
      <c r="P28" s="32">
        <f>Table1[[#This Row],[Размер на съфинансирането от Съюза (в лева) / Union co-financing (in BGN)]]/Table1[[#This Row],[Размер на БФП (в лева) / Amount of the grant (in BGN)]]</f>
        <v>0.85000000000000009</v>
      </c>
    </row>
    <row r="29" spans="1:16" s="7" customFormat="1" ht="73.5" customHeight="1" x14ac:dyDescent="0.2">
      <c r="A29" s="13" t="s">
        <v>178</v>
      </c>
      <c r="B29" s="13" t="s">
        <v>184</v>
      </c>
      <c r="C29" s="25">
        <v>205295581</v>
      </c>
      <c r="D29" s="26" t="s">
        <v>200</v>
      </c>
      <c r="E29" s="15">
        <v>43691</v>
      </c>
      <c r="F29" s="16" t="s">
        <v>15</v>
      </c>
      <c r="G29" s="17">
        <v>44241</v>
      </c>
      <c r="H29" s="18" t="s">
        <v>214</v>
      </c>
      <c r="I29" s="19" t="s">
        <v>190</v>
      </c>
      <c r="J29" s="14" t="s">
        <v>213</v>
      </c>
      <c r="K29" s="20" t="s">
        <v>61</v>
      </c>
      <c r="L29" s="21">
        <v>250000</v>
      </c>
      <c r="M29" s="21">
        <v>200000</v>
      </c>
      <c r="N29" s="22">
        <f t="shared" si="1"/>
        <v>50000</v>
      </c>
      <c r="O29" s="23">
        <f>Table1[[#This Row],[Размер на БФП (в лева) / Amount of the grant (in BGN)]]*0.85</f>
        <v>170000</v>
      </c>
      <c r="P29" s="24">
        <f>Table1[[#This Row],[Размер на съфинансирането от Съюза (в лева) / Union co-financing (in BGN)]]/Table1[[#This Row],[Размер на БФП (в лева) / Amount of the grant (in BGN)]]</f>
        <v>0.85</v>
      </c>
    </row>
    <row r="30" spans="1:16" s="7" customFormat="1" ht="73.5" customHeight="1" x14ac:dyDescent="0.2">
      <c r="A30" s="13" t="s">
        <v>179</v>
      </c>
      <c r="B30" s="13" t="s">
        <v>185</v>
      </c>
      <c r="C30" s="25">
        <v>205406220</v>
      </c>
      <c r="D30" s="26" t="s">
        <v>80</v>
      </c>
      <c r="E30" s="15">
        <v>43691</v>
      </c>
      <c r="F30" s="16" t="s">
        <v>15</v>
      </c>
      <c r="G30" s="17">
        <v>44241</v>
      </c>
      <c r="H30" s="18" t="s">
        <v>215</v>
      </c>
      <c r="I30" s="19" t="s">
        <v>191</v>
      </c>
      <c r="J30" s="14" t="s">
        <v>67</v>
      </c>
      <c r="K30" s="20" t="s">
        <v>61</v>
      </c>
      <c r="L30" s="21">
        <v>239255</v>
      </c>
      <c r="M30" s="21">
        <v>191404</v>
      </c>
      <c r="N30" s="22">
        <f t="shared" si="1"/>
        <v>47851</v>
      </c>
      <c r="O30" s="23">
        <f>Table1[[#This Row],[Размер на БФП (в лева) / Amount of the grant (in BGN)]]*0.85</f>
        <v>162693.4</v>
      </c>
      <c r="P30" s="24">
        <f>Table1[[#This Row],[Размер на съфинансирането от Съюза (в лева) / Union co-financing (in BGN)]]/Table1[[#This Row],[Размер на БФП (в лева) / Amount of the grant (in BGN)]]</f>
        <v>0.85</v>
      </c>
    </row>
    <row r="31" spans="1:16" s="7" customFormat="1" ht="73.5" customHeight="1" x14ac:dyDescent="0.2">
      <c r="A31" s="13" t="s">
        <v>180</v>
      </c>
      <c r="B31" s="13" t="s">
        <v>186</v>
      </c>
      <c r="C31" s="25">
        <v>205410286</v>
      </c>
      <c r="D31" s="26" t="s">
        <v>199</v>
      </c>
      <c r="E31" s="15">
        <v>43691</v>
      </c>
      <c r="F31" s="16" t="s">
        <v>211</v>
      </c>
      <c r="G31" s="17">
        <v>43904</v>
      </c>
      <c r="H31" s="18" t="s">
        <v>212</v>
      </c>
      <c r="I31" s="19" t="s">
        <v>192</v>
      </c>
      <c r="J31" s="14" t="s">
        <v>71</v>
      </c>
      <c r="K31" s="20" t="s">
        <v>61</v>
      </c>
      <c r="L31" s="21">
        <v>249605.02</v>
      </c>
      <c r="M31" s="21">
        <v>199684.02</v>
      </c>
      <c r="N31" s="22">
        <f t="shared" si="1"/>
        <v>49921</v>
      </c>
      <c r="O31" s="23">
        <f>Table1[[#This Row],[Размер на БФП (в лева) / Amount of the grant (in BGN)]]*0.85</f>
        <v>169731.41699999999</v>
      </c>
      <c r="P31" s="24">
        <f>Table1[[#This Row],[Размер на съфинансирането от Съюза (в лева) / Union co-financing (in BGN)]]/Table1[[#This Row],[Размер на БФП (в лева) / Amount of the grant (in BGN)]]</f>
        <v>0.85</v>
      </c>
    </row>
    <row r="32" spans="1:16" s="7" customFormat="1" ht="73.5" customHeight="1" x14ac:dyDescent="0.2">
      <c r="A32" s="13" t="s">
        <v>196</v>
      </c>
      <c r="B32" s="13" t="s">
        <v>197</v>
      </c>
      <c r="C32" s="25">
        <v>204669364</v>
      </c>
      <c r="D32" s="26" t="s">
        <v>77</v>
      </c>
      <c r="E32" s="15">
        <v>43691</v>
      </c>
      <c r="F32" s="16" t="s">
        <v>86</v>
      </c>
      <c r="G32" s="17">
        <v>44057</v>
      </c>
      <c r="H32" s="18" t="s">
        <v>210</v>
      </c>
      <c r="I32" s="19" t="s">
        <v>198</v>
      </c>
      <c r="J32" s="14" t="s">
        <v>174</v>
      </c>
      <c r="K32" s="20" t="s">
        <v>61</v>
      </c>
      <c r="L32" s="21">
        <v>249398.04</v>
      </c>
      <c r="M32" s="21">
        <v>199518.43</v>
      </c>
      <c r="N32" s="22">
        <f t="shared" si="1"/>
        <v>49879.610000000015</v>
      </c>
      <c r="O32" s="23">
        <f>Table1[[#This Row],[Размер на БФП (в лева) / Amount of the grant (in BGN)]]*0.85</f>
        <v>169590.6655</v>
      </c>
      <c r="P32" s="24">
        <f>Table1[[#This Row],[Размер на съфинансирането от Съюза (в лева) / Union co-financing (in BGN)]]/Table1[[#This Row],[Размер на БФП (в лева) / Amount of the grant (in BGN)]]</f>
        <v>0.85000000000000009</v>
      </c>
    </row>
    <row r="33" spans="1:16" s="7" customFormat="1" ht="73.5" customHeight="1" x14ac:dyDescent="0.2">
      <c r="A33" s="13" t="s">
        <v>201</v>
      </c>
      <c r="B33" s="13" t="s">
        <v>202</v>
      </c>
      <c r="C33" s="25">
        <v>205336697</v>
      </c>
      <c r="D33" s="26" t="s">
        <v>77</v>
      </c>
      <c r="E33" s="15">
        <v>43691</v>
      </c>
      <c r="F33" s="16" t="s">
        <v>207</v>
      </c>
      <c r="G33" s="17">
        <v>44149</v>
      </c>
      <c r="H33" s="18" t="s">
        <v>208</v>
      </c>
      <c r="I33" s="19" t="s">
        <v>203</v>
      </c>
      <c r="J33" s="14" t="s">
        <v>209</v>
      </c>
      <c r="K33" s="20" t="s">
        <v>61</v>
      </c>
      <c r="L33" s="21">
        <v>163029.70000000001</v>
      </c>
      <c r="M33" s="21">
        <v>130423.76</v>
      </c>
      <c r="N33" s="22">
        <f t="shared" si="1"/>
        <v>32605.940000000017</v>
      </c>
      <c r="O33" s="23">
        <f>Table1[[#This Row],[Размер на БФП (в лева) / Amount of the grant (in BGN)]]*0.85</f>
        <v>110860.196</v>
      </c>
      <c r="P33" s="24">
        <f>Table1[[#This Row],[Размер на съфинансирането от Съюза (в лева) / Union co-financing (in BGN)]]/Table1[[#This Row],[Размер на БФП (в лева) / Amount of the grant (in BGN)]]</f>
        <v>0.85</v>
      </c>
    </row>
    <row r="34" spans="1:16" s="7" customFormat="1" ht="73.5" customHeight="1" x14ac:dyDescent="0.2">
      <c r="A34" s="13" t="s">
        <v>181</v>
      </c>
      <c r="B34" s="13" t="s">
        <v>187</v>
      </c>
      <c r="C34" s="25">
        <v>205421208</v>
      </c>
      <c r="D34" s="26" t="s">
        <v>74</v>
      </c>
      <c r="E34" s="15">
        <v>43691</v>
      </c>
      <c r="F34" s="16" t="s">
        <v>86</v>
      </c>
      <c r="G34" s="17">
        <v>44057</v>
      </c>
      <c r="H34" s="18" t="s">
        <v>205</v>
      </c>
      <c r="I34" s="19" t="s">
        <v>193</v>
      </c>
      <c r="J34" s="14" t="s">
        <v>67</v>
      </c>
      <c r="K34" s="20" t="s">
        <v>61</v>
      </c>
      <c r="L34" s="21">
        <v>250000</v>
      </c>
      <c r="M34" s="21">
        <v>200000</v>
      </c>
      <c r="N34" s="22">
        <f t="shared" si="1"/>
        <v>50000</v>
      </c>
      <c r="O34" s="23">
        <f>Table1[[#This Row],[Размер на БФП (в лева) / Amount of the grant (in BGN)]]*0.85</f>
        <v>170000</v>
      </c>
      <c r="P34" s="24">
        <f>Table1[[#This Row],[Размер на съфинансирането от Съюза (в лева) / Union co-financing (in BGN)]]/Table1[[#This Row],[Размер на БФП (в лева) / Amount of the grant (in BGN)]]</f>
        <v>0.85</v>
      </c>
    </row>
    <row r="35" spans="1:16" s="7" customFormat="1" ht="73.5" customHeight="1" x14ac:dyDescent="0.2">
      <c r="A35" s="13" t="s">
        <v>182</v>
      </c>
      <c r="B35" s="13" t="s">
        <v>188</v>
      </c>
      <c r="C35" s="25">
        <v>204817418</v>
      </c>
      <c r="D35" s="26" t="s">
        <v>77</v>
      </c>
      <c r="E35" s="15">
        <v>43691</v>
      </c>
      <c r="F35" s="16" t="s">
        <v>86</v>
      </c>
      <c r="G35" s="17">
        <v>44057</v>
      </c>
      <c r="H35" s="18" t="s">
        <v>206</v>
      </c>
      <c r="I35" s="19" t="s">
        <v>194</v>
      </c>
      <c r="J35" s="14" t="s">
        <v>89</v>
      </c>
      <c r="K35" s="20" t="s">
        <v>61</v>
      </c>
      <c r="L35" s="21">
        <v>249324</v>
      </c>
      <c r="M35" s="21">
        <v>199459.20000000001</v>
      </c>
      <c r="N35" s="22">
        <f t="shared" si="1"/>
        <v>49864.799999999988</v>
      </c>
      <c r="O35" s="23">
        <f>Table1[[#This Row],[Размер на БФП (в лева) / Amount of the grant (in BGN)]]*0.85</f>
        <v>169540.32</v>
      </c>
      <c r="P35" s="24">
        <f>Table1[[#This Row],[Размер на съфинансирането от Съюза (в лева) / Union co-financing (in BGN)]]/Table1[[#This Row],[Размер на БФП (в лева) / Amount of the grant (in BGN)]]</f>
        <v>0.85</v>
      </c>
    </row>
    <row r="36" spans="1:16" s="7" customFormat="1" ht="73.5" customHeight="1" x14ac:dyDescent="0.2">
      <c r="A36" s="13" t="s">
        <v>183</v>
      </c>
      <c r="B36" s="13" t="s">
        <v>189</v>
      </c>
      <c r="C36" s="25">
        <v>204916252</v>
      </c>
      <c r="D36" s="26" t="s">
        <v>80</v>
      </c>
      <c r="E36" s="15">
        <v>43691</v>
      </c>
      <c r="F36" s="16" t="s">
        <v>86</v>
      </c>
      <c r="G36" s="17">
        <v>44057</v>
      </c>
      <c r="H36" s="18" t="s">
        <v>204</v>
      </c>
      <c r="I36" s="19" t="s">
        <v>195</v>
      </c>
      <c r="J36" s="14" t="s">
        <v>89</v>
      </c>
      <c r="K36" s="20" t="s">
        <v>61</v>
      </c>
      <c r="L36" s="21">
        <v>247905.28</v>
      </c>
      <c r="M36" s="21">
        <v>198324.22</v>
      </c>
      <c r="N36" s="22">
        <f t="shared" si="1"/>
        <v>49581.06</v>
      </c>
      <c r="O36" s="23">
        <f>Table1[[#This Row],[Размер на БФП (в лева) / Amount of the grant (in BGN)]]*0.85</f>
        <v>168575.587</v>
      </c>
      <c r="P36" s="24">
        <f>Table1[[#This Row],[Размер на съфинансирането от Съюза (в лева) / Union co-financing (in BGN)]]/Table1[[#This Row],[Размер на БФП (в лева) / Amount of the grant (in BGN)]]</f>
        <v>0.85</v>
      </c>
    </row>
    <row r="37" spans="1:16" s="7" customFormat="1" ht="73.5" customHeight="1" x14ac:dyDescent="0.2">
      <c r="A37" s="13" t="s">
        <v>243</v>
      </c>
      <c r="B37" s="13" t="s">
        <v>251</v>
      </c>
      <c r="C37" s="25">
        <v>205016747</v>
      </c>
      <c r="D37" s="26" t="s">
        <v>253</v>
      </c>
      <c r="E37" s="15">
        <v>43693</v>
      </c>
      <c r="F37" s="16" t="s">
        <v>15</v>
      </c>
      <c r="G37" s="17">
        <v>44243</v>
      </c>
      <c r="H37" s="18" t="s">
        <v>512</v>
      </c>
      <c r="I37" s="19" t="s">
        <v>262</v>
      </c>
      <c r="J37" s="14" t="s">
        <v>255</v>
      </c>
      <c r="K37" s="20" t="s">
        <v>513</v>
      </c>
      <c r="L37" s="21">
        <v>249490</v>
      </c>
      <c r="M37" s="21">
        <v>199592</v>
      </c>
      <c r="N37" s="22">
        <f t="shared" si="1"/>
        <v>49898</v>
      </c>
      <c r="O37" s="23">
        <f>Table1[[#This Row],[Размер на БФП (в лева) / Amount of the grant (in BGN)]]*0.85</f>
        <v>169653.19999999998</v>
      </c>
      <c r="P37" s="24">
        <f>Table1[[#This Row],[Размер на съфинансирането от Съюза (в лева) / Union co-financing (in BGN)]]/Table1[[#This Row],[Размер на БФП (в лева) / Amount of the grant (in BGN)]]</f>
        <v>0.84999999999999987</v>
      </c>
    </row>
    <row r="38" spans="1:16" s="7" customFormat="1" ht="73.5" customHeight="1" x14ac:dyDescent="0.2">
      <c r="A38" s="13" t="s">
        <v>244</v>
      </c>
      <c r="B38" s="13" t="s">
        <v>252</v>
      </c>
      <c r="C38" s="25">
        <v>204944052</v>
      </c>
      <c r="D38" s="26" t="s">
        <v>254</v>
      </c>
      <c r="E38" s="15">
        <v>43693</v>
      </c>
      <c r="F38" s="16" t="s">
        <v>86</v>
      </c>
      <c r="G38" s="17">
        <v>44059</v>
      </c>
      <c r="H38" s="18" t="s">
        <v>264</v>
      </c>
      <c r="I38" s="19" t="s">
        <v>263</v>
      </c>
      <c r="J38" s="14" t="s">
        <v>265</v>
      </c>
      <c r="K38" s="20" t="s">
        <v>61</v>
      </c>
      <c r="L38" s="21">
        <v>250000</v>
      </c>
      <c r="M38" s="21">
        <v>200000</v>
      </c>
      <c r="N38" s="22">
        <f t="shared" si="1"/>
        <v>50000</v>
      </c>
      <c r="O38" s="23">
        <f>Table1[[#This Row],[Размер на БФП (в лева) / Amount of the grant (in BGN)]]*0.85</f>
        <v>170000</v>
      </c>
      <c r="P38" s="24">
        <f>Table1[[#This Row],[Размер на съфинансирането от Съюза (в лева) / Union co-financing (in BGN)]]/Table1[[#This Row],[Размер на БФП (в лева) / Amount of the grant (in BGN)]]</f>
        <v>0.85</v>
      </c>
    </row>
    <row r="39" spans="1:16" s="7" customFormat="1" ht="73.5" customHeight="1" x14ac:dyDescent="0.2">
      <c r="A39" s="13" t="s">
        <v>222</v>
      </c>
      <c r="B39" s="13" t="s">
        <v>227</v>
      </c>
      <c r="C39" s="25">
        <v>205140242</v>
      </c>
      <c r="D39" s="26" t="s">
        <v>80</v>
      </c>
      <c r="E39" s="15">
        <v>43693</v>
      </c>
      <c r="F39" s="16" t="s">
        <v>15</v>
      </c>
      <c r="G39" s="17">
        <v>44241</v>
      </c>
      <c r="H39" s="18" t="s">
        <v>216</v>
      </c>
      <c r="I39" s="19" t="s">
        <v>232</v>
      </c>
      <c r="J39" s="14" t="s">
        <v>79</v>
      </c>
      <c r="K39" s="20" t="s">
        <v>61</v>
      </c>
      <c r="L39" s="21">
        <v>239544.4</v>
      </c>
      <c r="M39" s="21">
        <v>191635.52</v>
      </c>
      <c r="N39" s="22">
        <f t="shared" si="1"/>
        <v>47908.880000000005</v>
      </c>
      <c r="O39" s="23">
        <f>Table1[[#This Row],[Размер на БФП (в лева) / Amount of the grant (in BGN)]]*0.85</f>
        <v>162890.19199999998</v>
      </c>
      <c r="P39" s="24">
        <f>Table1[[#This Row],[Размер на съфинансирането от Съюза (в лева) / Union co-financing (in BGN)]]/Table1[[#This Row],[Размер на БФП (в лева) / Amount of the grant (in BGN)]]</f>
        <v>0.85</v>
      </c>
    </row>
    <row r="40" spans="1:16" s="7" customFormat="1" ht="73.5" customHeight="1" x14ac:dyDescent="0.2">
      <c r="A40" s="13" t="s">
        <v>237</v>
      </c>
      <c r="B40" s="13" t="s">
        <v>245</v>
      </c>
      <c r="C40" s="25">
        <v>205373012</v>
      </c>
      <c r="D40" s="26" t="s">
        <v>158</v>
      </c>
      <c r="E40" s="15">
        <v>43693</v>
      </c>
      <c r="F40" s="16" t="s">
        <v>15</v>
      </c>
      <c r="G40" s="17">
        <v>44241</v>
      </c>
      <c r="H40" s="18" t="s">
        <v>267</v>
      </c>
      <c r="I40" s="19" t="s">
        <v>256</v>
      </c>
      <c r="J40" s="14" t="s">
        <v>266</v>
      </c>
      <c r="K40" s="20" t="s">
        <v>61</v>
      </c>
      <c r="L40" s="21">
        <v>249973.54</v>
      </c>
      <c r="M40" s="21">
        <v>199978.81</v>
      </c>
      <c r="N40" s="22">
        <f t="shared" si="1"/>
        <v>49994.73000000001</v>
      </c>
      <c r="O40" s="23">
        <f>Table1[[#This Row],[Размер на БФП (в лева) / Amount of the grant (in BGN)]]*0.85</f>
        <v>169981.98850000001</v>
      </c>
      <c r="P40" s="24">
        <f>Table1[[#This Row],[Размер на съфинансирането от Съюза (в лева) / Union co-financing (in BGN)]]/Table1[[#This Row],[Размер на БФП (в лева) / Amount of the grant (in BGN)]]</f>
        <v>0.85000000000000009</v>
      </c>
    </row>
    <row r="41" spans="1:16" s="7" customFormat="1" ht="73.5" customHeight="1" x14ac:dyDescent="0.2">
      <c r="A41" s="13" t="s">
        <v>223</v>
      </c>
      <c r="B41" s="13" t="s">
        <v>228</v>
      </c>
      <c r="C41" s="25">
        <v>204958415</v>
      </c>
      <c r="D41" s="26" t="s">
        <v>158</v>
      </c>
      <c r="E41" s="15">
        <v>43693</v>
      </c>
      <c r="F41" s="16" t="s">
        <v>207</v>
      </c>
      <c r="G41" s="17">
        <v>44151</v>
      </c>
      <c r="H41" s="18" t="s">
        <v>217</v>
      </c>
      <c r="I41" s="19" t="s">
        <v>233</v>
      </c>
      <c r="J41" s="14" t="s">
        <v>114</v>
      </c>
      <c r="K41" s="20" t="s">
        <v>61</v>
      </c>
      <c r="L41" s="21">
        <v>249985.16</v>
      </c>
      <c r="M41" s="21">
        <v>199988.12</v>
      </c>
      <c r="N41" s="22">
        <f t="shared" si="1"/>
        <v>49997.040000000008</v>
      </c>
      <c r="O41" s="23">
        <f>Table1[[#This Row],[Размер на БФП (в лева) / Amount of the grant (in BGN)]]*0.85</f>
        <v>169989.902</v>
      </c>
      <c r="P41" s="24">
        <f>Table1[[#This Row],[Размер на съфинансирането от Съюза (в лева) / Union co-financing (in BGN)]]/Table1[[#This Row],[Размер на БФП (в лева) / Amount of the grant (in BGN)]]</f>
        <v>0.85</v>
      </c>
    </row>
    <row r="42" spans="1:16" s="7" customFormat="1" ht="73.5" customHeight="1" x14ac:dyDescent="0.2">
      <c r="A42" s="13" t="s">
        <v>224</v>
      </c>
      <c r="B42" s="13" t="s">
        <v>229</v>
      </c>
      <c r="C42" s="25">
        <v>204837292</v>
      </c>
      <c r="D42" s="26" t="s">
        <v>77</v>
      </c>
      <c r="E42" s="15">
        <v>43693</v>
      </c>
      <c r="F42" s="16" t="s">
        <v>15</v>
      </c>
      <c r="G42" s="17">
        <v>44241</v>
      </c>
      <c r="H42" s="18" t="s">
        <v>218</v>
      </c>
      <c r="I42" s="19" t="s">
        <v>234</v>
      </c>
      <c r="J42" s="14" t="s">
        <v>169</v>
      </c>
      <c r="K42" s="20" t="s">
        <v>61</v>
      </c>
      <c r="L42" s="21">
        <v>242728.51</v>
      </c>
      <c r="M42" s="21">
        <v>194182.81</v>
      </c>
      <c r="N42" s="22">
        <f t="shared" si="1"/>
        <v>48545.700000000012</v>
      </c>
      <c r="O42" s="23">
        <f>Table1[[#This Row],[Размер на БФП (в лева) / Amount of the grant (in BGN)]]*0.85</f>
        <v>165055.3885</v>
      </c>
      <c r="P42" s="24">
        <f>Table1[[#This Row],[Размер на съфинансирането от Съюза (в лева) / Union co-financing (in BGN)]]/Table1[[#This Row],[Размер на БФП (в лева) / Amount of the grant (in BGN)]]</f>
        <v>0.85</v>
      </c>
    </row>
    <row r="43" spans="1:16" s="7" customFormat="1" ht="73.5" customHeight="1" x14ac:dyDescent="0.2">
      <c r="A43" s="13" t="s">
        <v>238</v>
      </c>
      <c r="B43" s="13" t="s">
        <v>246</v>
      </c>
      <c r="C43" s="25">
        <v>205382246</v>
      </c>
      <c r="D43" s="26" t="s">
        <v>122</v>
      </c>
      <c r="E43" s="15">
        <v>43693</v>
      </c>
      <c r="F43" s="16" t="s">
        <v>15</v>
      </c>
      <c r="G43" s="17">
        <v>44241</v>
      </c>
      <c r="H43" s="18" t="s">
        <v>268</v>
      </c>
      <c r="I43" s="19" t="s">
        <v>257</v>
      </c>
      <c r="J43" s="14" t="s">
        <v>265</v>
      </c>
      <c r="K43" s="20" t="s">
        <v>61</v>
      </c>
      <c r="L43" s="21">
        <v>250000</v>
      </c>
      <c r="M43" s="21">
        <v>200000</v>
      </c>
      <c r="N43" s="22">
        <f t="shared" si="1"/>
        <v>50000</v>
      </c>
      <c r="O43" s="23">
        <f>Table1[[#This Row],[Размер на БФП (в лева) / Amount of the grant (in BGN)]]*0.85</f>
        <v>170000</v>
      </c>
      <c r="P43" s="24">
        <f>Table1[[#This Row],[Размер на съфинансирането от Съюза (в лева) / Union co-financing (in BGN)]]/Table1[[#This Row],[Размер на БФП (в лева) / Amount of the grant (in BGN)]]</f>
        <v>0.85</v>
      </c>
    </row>
    <row r="44" spans="1:16" s="7" customFormat="1" ht="73.5" customHeight="1" x14ac:dyDescent="0.2">
      <c r="A44" s="13" t="s">
        <v>715</v>
      </c>
      <c r="B44" s="13" t="s">
        <v>716</v>
      </c>
      <c r="C44" s="25">
        <v>205408869</v>
      </c>
      <c r="D44" s="26" t="s">
        <v>717</v>
      </c>
      <c r="E44" s="15">
        <v>43693</v>
      </c>
      <c r="F44" s="16" t="s">
        <v>15</v>
      </c>
      <c r="G44" s="17">
        <v>44241</v>
      </c>
      <c r="H44" s="50" t="s">
        <v>718</v>
      </c>
      <c r="I44" s="56" t="s">
        <v>719</v>
      </c>
      <c r="J44" s="47" t="s">
        <v>720</v>
      </c>
      <c r="K44" s="20" t="s">
        <v>61</v>
      </c>
      <c r="L44" s="57" t="s">
        <v>721</v>
      </c>
      <c r="M44" s="57" t="s">
        <v>722</v>
      </c>
      <c r="N44" s="22" t="e">
        <f t="shared" ref="N44:N75" si="2">L44-M44</f>
        <v>#VALUE!</v>
      </c>
      <c r="O44" s="23" t="e">
        <f>Table1[[#This Row],[Размер на БФП (в лева) / Amount of the grant (in BGN)]]*0.85</f>
        <v>#VALUE!</v>
      </c>
      <c r="P44" s="24" t="e">
        <f>Table1[[#This Row],[Размер на съфинансирането от Съюза (в лева) / Union co-financing (in BGN)]]/Table1[[#This Row],[Размер на БФП (в лева) / Amount of the grant (in BGN)]]</f>
        <v>#VALUE!</v>
      </c>
    </row>
    <row r="45" spans="1:16" s="7" customFormat="1" ht="73.5" customHeight="1" x14ac:dyDescent="0.2">
      <c r="A45" s="13" t="s">
        <v>225</v>
      </c>
      <c r="B45" s="13" t="s">
        <v>230</v>
      </c>
      <c r="C45" s="25">
        <v>204890213</v>
      </c>
      <c r="D45" s="26" t="s">
        <v>200</v>
      </c>
      <c r="E45" s="15">
        <v>43693</v>
      </c>
      <c r="F45" s="16" t="s">
        <v>15</v>
      </c>
      <c r="G45" s="17">
        <v>44241</v>
      </c>
      <c r="H45" s="18" t="s">
        <v>220</v>
      </c>
      <c r="I45" s="19" t="s">
        <v>235</v>
      </c>
      <c r="J45" s="14" t="s">
        <v>219</v>
      </c>
      <c r="K45" s="20" t="s">
        <v>61</v>
      </c>
      <c r="L45" s="21">
        <v>205594.5</v>
      </c>
      <c r="M45" s="21">
        <v>164475.6</v>
      </c>
      <c r="N45" s="22">
        <f t="shared" si="2"/>
        <v>41118.899999999994</v>
      </c>
      <c r="O45" s="23">
        <f>Table1[[#This Row],[Размер на БФП (в лева) / Amount of the grant (in BGN)]]*0.85</f>
        <v>139804.26</v>
      </c>
      <c r="P45" s="24">
        <f>Table1[[#This Row],[Размер на съфинансирането от Съюза (в лева) / Union co-financing (in BGN)]]/Table1[[#This Row],[Размер на БФП (в лева) / Amount of the grant (in BGN)]]</f>
        <v>0.85</v>
      </c>
    </row>
    <row r="46" spans="1:16" s="7" customFormat="1" ht="73.5" customHeight="1" x14ac:dyDescent="0.2">
      <c r="A46" s="13" t="s">
        <v>239</v>
      </c>
      <c r="B46" s="13" t="s">
        <v>247</v>
      </c>
      <c r="C46" s="25">
        <v>205297575</v>
      </c>
      <c r="D46" s="26" t="s">
        <v>200</v>
      </c>
      <c r="E46" s="15">
        <v>43693</v>
      </c>
      <c r="F46" s="16" t="s">
        <v>269</v>
      </c>
      <c r="G46" s="17">
        <v>43937</v>
      </c>
      <c r="H46" s="18" t="s">
        <v>270</v>
      </c>
      <c r="I46" s="19" t="s">
        <v>258</v>
      </c>
      <c r="J46" s="14" t="s">
        <v>67</v>
      </c>
      <c r="K46" s="20" t="s">
        <v>61</v>
      </c>
      <c r="L46" s="21">
        <v>249922.19</v>
      </c>
      <c r="M46" s="21">
        <v>199937.76</v>
      </c>
      <c r="N46" s="22">
        <f t="shared" si="2"/>
        <v>49984.429999999993</v>
      </c>
      <c r="O46" s="23">
        <f>Table1[[#This Row],[Размер на БФП (в лева) / Amount of the grant (in BGN)]]*0.85</f>
        <v>169947.09599999999</v>
      </c>
      <c r="P46" s="24">
        <f>Table1[[#This Row],[Размер на съфинансирането от Съюза (в лева) / Union co-financing (in BGN)]]/Table1[[#This Row],[Размер на БФП (в лева) / Amount of the grant (in BGN)]]</f>
        <v>0.84999999999999987</v>
      </c>
    </row>
    <row r="47" spans="1:16" s="7" customFormat="1" ht="73.5" customHeight="1" x14ac:dyDescent="0.2">
      <c r="A47" s="13" t="s">
        <v>240</v>
      </c>
      <c r="B47" s="13" t="s">
        <v>248</v>
      </c>
      <c r="C47" s="25">
        <v>204825525</v>
      </c>
      <c r="D47" s="26" t="s">
        <v>85</v>
      </c>
      <c r="E47" s="15">
        <v>43693</v>
      </c>
      <c r="F47" s="16" t="s">
        <v>15</v>
      </c>
      <c r="G47" s="17">
        <v>44241</v>
      </c>
      <c r="H47" s="18" t="s">
        <v>271</v>
      </c>
      <c r="I47" s="19" t="s">
        <v>259</v>
      </c>
      <c r="J47" s="14" t="s">
        <v>96</v>
      </c>
      <c r="K47" s="20" t="s">
        <v>61</v>
      </c>
      <c r="L47" s="21">
        <v>249391.15000000002</v>
      </c>
      <c r="M47" s="21">
        <v>199512.92</v>
      </c>
      <c r="N47" s="22">
        <f t="shared" si="2"/>
        <v>49878.23000000001</v>
      </c>
      <c r="O47" s="23">
        <f>Table1[[#This Row],[Размер на БФП (в лева) / Amount of the grant (in BGN)]]*0.85</f>
        <v>169585.98200000002</v>
      </c>
      <c r="P47" s="24">
        <f>Table1[[#This Row],[Размер на съфинансирането от Съюза (в лева) / Union co-financing (in BGN)]]/Table1[[#This Row],[Размер на БФП (в лева) / Amount of the grant (in BGN)]]</f>
        <v>0.85000000000000009</v>
      </c>
    </row>
    <row r="48" spans="1:16" s="7" customFormat="1" ht="73.5" customHeight="1" x14ac:dyDescent="0.2">
      <c r="A48" s="13" t="s">
        <v>241</v>
      </c>
      <c r="B48" s="13" t="s">
        <v>249</v>
      </c>
      <c r="C48" s="25">
        <v>204825544</v>
      </c>
      <c r="D48" s="26" t="s">
        <v>85</v>
      </c>
      <c r="E48" s="15">
        <v>43693</v>
      </c>
      <c r="F48" s="16" t="s">
        <v>15</v>
      </c>
      <c r="G48" s="17">
        <v>44241</v>
      </c>
      <c r="H48" s="18" t="s">
        <v>272</v>
      </c>
      <c r="I48" s="19" t="s">
        <v>260</v>
      </c>
      <c r="J48" s="14" t="s">
        <v>96</v>
      </c>
      <c r="K48" s="20" t="s">
        <v>61</v>
      </c>
      <c r="L48" s="21">
        <v>248797.75</v>
      </c>
      <c r="M48" s="21">
        <v>199038.2</v>
      </c>
      <c r="N48" s="22">
        <f t="shared" si="2"/>
        <v>49759.549999999988</v>
      </c>
      <c r="O48" s="23">
        <f>Table1[[#This Row],[Размер на БФП (в лева) / Amount of the grant (in BGN)]]*0.85</f>
        <v>169182.47</v>
      </c>
      <c r="P48" s="24">
        <f>Table1[[#This Row],[Размер на съфинансирането от Съюза (в лева) / Union co-financing (in BGN)]]/Table1[[#This Row],[Размер на БФП (в лева) / Amount of the grant (in BGN)]]</f>
        <v>0.85</v>
      </c>
    </row>
    <row r="49" spans="1:16" s="7" customFormat="1" ht="73.5" customHeight="1" x14ac:dyDescent="0.2">
      <c r="A49" s="13" t="s">
        <v>226</v>
      </c>
      <c r="B49" s="13" t="s">
        <v>231</v>
      </c>
      <c r="C49" s="25">
        <v>205403555</v>
      </c>
      <c r="D49" s="26" t="s">
        <v>74</v>
      </c>
      <c r="E49" s="15">
        <v>43693</v>
      </c>
      <c r="F49" s="16" t="s">
        <v>15</v>
      </c>
      <c r="G49" s="17">
        <v>44241</v>
      </c>
      <c r="H49" s="18" t="s">
        <v>221</v>
      </c>
      <c r="I49" s="19" t="s">
        <v>236</v>
      </c>
      <c r="J49" s="14" t="s">
        <v>93</v>
      </c>
      <c r="K49" s="20" t="s">
        <v>61</v>
      </c>
      <c r="L49" s="21">
        <v>197617.67</v>
      </c>
      <c r="M49" s="21">
        <v>158094.14000000001</v>
      </c>
      <c r="N49" s="22">
        <f t="shared" si="2"/>
        <v>39523.53</v>
      </c>
      <c r="O49" s="23">
        <f>Table1[[#This Row],[Размер на БФП (в лева) / Amount of the grant (in BGN)]]*0.85</f>
        <v>134380.019</v>
      </c>
      <c r="P49" s="24">
        <f>Table1[[#This Row],[Размер на съфинансирането от Съюза (в лева) / Union co-financing (in BGN)]]/Table1[[#This Row],[Размер на БФП (в лева) / Amount of the grant (in BGN)]]</f>
        <v>0.85</v>
      </c>
    </row>
    <row r="50" spans="1:16" s="7" customFormat="1" ht="73.5" customHeight="1" x14ac:dyDescent="0.2">
      <c r="A50" s="13" t="s">
        <v>242</v>
      </c>
      <c r="B50" s="13" t="s">
        <v>250</v>
      </c>
      <c r="C50" s="25">
        <v>204830586</v>
      </c>
      <c r="D50" s="26" t="s">
        <v>122</v>
      </c>
      <c r="E50" s="15">
        <v>43693</v>
      </c>
      <c r="F50" s="16" t="s">
        <v>15</v>
      </c>
      <c r="G50" s="17">
        <v>44243</v>
      </c>
      <c r="H50" s="18" t="s">
        <v>273</v>
      </c>
      <c r="I50" s="19" t="s">
        <v>261</v>
      </c>
      <c r="J50" s="14" t="s">
        <v>89</v>
      </c>
      <c r="K50" s="20" t="s">
        <v>61</v>
      </c>
      <c r="L50" s="21">
        <v>219189</v>
      </c>
      <c r="M50" s="21">
        <v>175351.2</v>
      </c>
      <c r="N50" s="22">
        <f t="shared" si="2"/>
        <v>43837.799999999988</v>
      </c>
      <c r="O50" s="23">
        <f>Table1[[#This Row],[Размер на БФП (в лева) / Amount of the grant (in BGN)]]*0.85</f>
        <v>149048.52000000002</v>
      </c>
      <c r="P50" s="24">
        <f>Table1[[#This Row],[Размер на съфинансирането от Съюза (в лева) / Union co-financing (in BGN)]]/Table1[[#This Row],[Размер на БФП (в лева) / Amount of the grant (in BGN)]]</f>
        <v>0.85000000000000009</v>
      </c>
    </row>
    <row r="51" spans="1:16" s="7" customFormat="1" ht="73.5" customHeight="1" x14ac:dyDescent="0.2">
      <c r="A51" s="13" t="s">
        <v>275</v>
      </c>
      <c r="B51" s="13" t="s">
        <v>288</v>
      </c>
      <c r="C51" s="25" t="s">
        <v>301</v>
      </c>
      <c r="D51" s="26" t="s">
        <v>80</v>
      </c>
      <c r="E51" s="15">
        <v>43699</v>
      </c>
      <c r="F51" s="16" t="s">
        <v>328</v>
      </c>
      <c r="G51" s="17">
        <v>43883</v>
      </c>
      <c r="H51" s="18" t="s">
        <v>331</v>
      </c>
      <c r="I51" s="19" t="s">
        <v>316</v>
      </c>
      <c r="J51" s="14" t="s">
        <v>96</v>
      </c>
      <c r="K51" s="20" t="s">
        <v>61</v>
      </c>
      <c r="L51" s="21">
        <v>249000</v>
      </c>
      <c r="M51" s="21">
        <v>199200</v>
      </c>
      <c r="N51" s="22">
        <f t="shared" si="2"/>
        <v>49800</v>
      </c>
      <c r="O51" s="23">
        <f>Table1[[#This Row],[Размер на БФП (в лева) / Amount of the grant (in BGN)]]*0.85</f>
        <v>169320</v>
      </c>
      <c r="P51" s="24">
        <f>Table1[[#This Row],[Размер на съфинансирането от Съюза (в лева) / Union co-financing (in BGN)]]/Table1[[#This Row],[Размер на БФП (в лева) / Amount of the grant (in BGN)]]</f>
        <v>0.85</v>
      </c>
    </row>
    <row r="52" spans="1:16" s="7" customFormat="1" ht="73.5" customHeight="1" x14ac:dyDescent="0.2">
      <c r="A52" s="13" t="s">
        <v>276</v>
      </c>
      <c r="B52" s="13" t="s">
        <v>289</v>
      </c>
      <c r="C52" s="25" t="s">
        <v>302</v>
      </c>
      <c r="D52" s="26" t="s">
        <v>68</v>
      </c>
      <c r="E52" s="15">
        <v>43699</v>
      </c>
      <c r="F52" s="16" t="s">
        <v>172</v>
      </c>
      <c r="G52" s="17">
        <v>44187</v>
      </c>
      <c r="H52" s="18" t="s">
        <v>333</v>
      </c>
      <c r="I52" s="19" t="s">
        <v>317</v>
      </c>
      <c r="J52" s="14" t="s">
        <v>332</v>
      </c>
      <c r="K52" s="20" t="s">
        <v>61</v>
      </c>
      <c r="L52" s="21">
        <v>249955</v>
      </c>
      <c r="M52" s="21">
        <v>199964</v>
      </c>
      <c r="N52" s="22">
        <f t="shared" si="2"/>
        <v>49991</v>
      </c>
      <c r="O52" s="23">
        <f>Table1[[#This Row],[Размер на БФП (в лева) / Amount of the grant (in BGN)]]*0.85</f>
        <v>169969.4</v>
      </c>
      <c r="P52" s="24">
        <f>Table1[[#This Row],[Размер на съфинансирането от Съюза (в лева) / Union co-financing (in BGN)]]/Table1[[#This Row],[Размер на БФП (в лева) / Amount of the grant (in BGN)]]</f>
        <v>0.85</v>
      </c>
    </row>
    <row r="53" spans="1:16" s="7" customFormat="1" ht="73.5" customHeight="1" x14ac:dyDescent="0.2">
      <c r="A53" s="13" t="s">
        <v>279</v>
      </c>
      <c r="B53" s="13" t="s">
        <v>292</v>
      </c>
      <c r="C53" s="25" t="s">
        <v>305</v>
      </c>
      <c r="D53" s="26" t="s">
        <v>80</v>
      </c>
      <c r="E53" s="15">
        <v>43699</v>
      </c>
      <c r="F53" s="16" t="s">
        <v>15</v>
      </c>
      <c r="G53" s="17">
        <v>44249</v>
      </c>
      <c r="H53" s="18" t="s">
        <v>337</v>
      </c>
      <c r="I53" s="19" t="s">
        <v>320</v>
      </c>
      <c r="J53" s="14" t="s">
        <v>336</v>
      </c>
      <c r="K53" s="20" t="s">
        <v>61</v>
      </c>
      <c r="L53" s="21">
        <v>249994</v>
      </c>
      <c r="M53" s="21">
        <v>199995.2</v>
      </c>
      <c r="N53" s="22">
        <f t="shared" si="2"/>
        <v>49998.799999999988</v>
      </c>
      <c r="O53" s="23">
        <f>Table1[[#This Row],[Размер на БФП (в лева) / Amount of the grant (in BGN)]]*0.85</f>
        <v>169995.92</v>
      </c>
      <c r="P53" s="24">
        <f>Table1[[#This Row],[Размер на съфинансирането от Съюза (в лева) / Union co-financing (in BGN)]]/Table1[[#This Row],[Размер на БФП (в лева) / Amount of the grant (in BGN)]]</f>
        <v>0.85</v>
      </c>
    </row>
    <row r="54" spans="1:16" s="7" customFormat="1" ht="73.5" customHeight="1" x14ac:dyDescent="0.2">
      <c r="A54" s="13" t="s">
        <v>283</v>
      </c>
      <c r="B54" s="13" t="s">
        <v>296</v>
      </c>
      <c r="C54" s="25" t="s">
        <v>309</v>
      </c>
      <c r="D54" s="26" t="s">
        <v>314</v>
      </c>
      <c r="E54" s="15">
        <v>43699</v>
      </c>
      <c r="F54" s="16" t="s">
        <v>75</v>
      </c>
      <c r="G54" s="17">
        <v>44126</v>
      </c>
      <c r="H54" s="18" t="s">
        <v>341</v>
      </c>
      <c r="I54" s="19" t="s">
        <v>324</v>
      </c>
      <c r="J54" s="14" t="s">
        <v>209</v>
      </c>
      <c r="K54" s="20" t="s">
        <v>61</v>
      </c>
      <c r="L54" s="21">
        <v>250000</v>
      </c>
      <c r="M54" s="21">
        <v>200000</v>
      </c>
      <c r="N54" s="22">
        <f t="shared" si="2"/>
        <v>50000</v>
      </c>
      <c r="O54" s="23">
        <f>Table1[[#This Row],[Размер на БФП (в лева) / Amount of the grant (in BGN)]]*0.85</f>
        <v>170000</v>
      </c>
      <c r="P54" s="24">
        <f>Table1[[#This Row],[Размер на съфинансирането от Съюза (в лева) / Union co-financing (in BGN)]]/Table1[[#This Row],[Размер на БФП (в лева) / Amount of the grant (in BGN)]]</f>
        <v>0.85</v>
      </c>
    </row>
    <row r="55" spans="1:16" s="7" customFormat="1" ht="73.5" customHeight="1" x14ac:dyDescent="0.2">
      <c r="A55" s="13" t="s">
        <v>284</v>
      </c>
      <c r="B55" s="13" t="s">
        <v>297</v>
      </c>
      <c r="C55" s="25" t="s">
        <v>310</v>
      </c>
      <c r="D55" s="26" t="s">
        <v>85</v>
      </c>
      <c r="E55" s="15">
        <v>43699</v>
      </c>
      <c r="F55" s="16" t="s">
        <v>86</v>
      </c>
      <c r="G55" s="17">
        <v>44065</v>
      </c>
      <c r="H55" s="18" t="s">
        <v>342</v>
      </c>
      <c r="I55" s="19" t="s">
        <v>325</v>
      </c>
      <c r="J55" s="14" t="s">
        <v>93</v>
      </c>
      <c r="K55" s="20" t="s">
        <v>61</v>
      </c>
      <c r="L55" s="21">
        <v>249960</v>
      </c>
      <c r="M55" s="21">
        <v>199968</v>
      </c>
      <c r="N55" s="22">
        <f t="shared" si="2"/>
        <v>49992</v>
      </c>
      <c r="O55" s="23">
        <f>Table1[[#This Row],[Размер на БФП (в лева) / Amount of the grant (in BGN)]]*0.85</f>
        <v>169972.8</v>
      </c>
      <c r="P55" s="24">
        <f>Table1[[#This Row],[Размер на съфинансирането от Съюза (в лева) / Union co-financing (in BGN)]]/Table1[[#This Row],[Размер на БФП (в лева) / Amount of the grant (in BGN)]]</f>
        <v>0.85</v>
      </c>
    </row>
    <row r="56" spans="1:16" s="7" customFormat="1" ht="73.5" customHeight="1" x14ac:dyDescent="0.2">
      <c r="A56" s="13" t="s">
        <v>285</v>
      </c>
      <c r="B56" s="13" t="s">
        <v>298</v>
      </c>
      <c r="C56" s="25" t="s">
        <v>311</v>
      </c>
      <c r="D56" s="26" t="s">
        <v>80</v>
      </c>
      <c r="E56" s="15">
        <v>43699</v>
      </c>
      <c r="F56" s="16" t="s">
        <v>15</v>
      </c>
      <c r="G56" s="17">
        <v>44249</v>
      </c>
      <c r="H56" s="18" t="s">
        <v>343</v>
      </c>
      <c r="I56" s="19" t="s">
        <v>326</v>
      </c>
      <c r="J56" s="14" t="s">
        <v>93</v>
      </c>
      <c r="K56" s="20" t="s">
        <v>61</v>
      </c>
      <c r="L56" s="21">
        <v>249993.03</v>
      </c>
      <c r="M56" s="21">
        <v>199994.41</v>
      </c>
      <c r="N56" s="22">
        <f t="shared" si="2"/>
        <v>49998.619999999995</v>
      </c>
      <c r="O56" s="23">
        <f>Table1[[#This Row],[Размер на БФП (в лева) / Amount of the grant (in BGN)]]*0.85</f>
        <v>169995.24849999999</v>
      </c>
      <c r="P56" s="24">
        <f>Table1[[#This Row],[Размер на съфинансирането от Съюза (в лева) / Union co-financing (in BGN)]]/Table1[[#This Row],[Размер на БФП (в лева) / Amount of the grant (in BGN)]]</f>
        <v>0.84999999999999987</v>
      </c>
    </row>
    <row r="57" spans="1:16" s="7" customFormat="1" ht="73.5" customHeight="1" x14ac:dyDescent="0.2">
      <c r="A57" s="13" t="s">
        <v>274</v>
      </c>
      <c r="B57" s="13" t="s">
        <v>287</v>
      </c>
      <c r="C57" s="25" t="s">
        <v>300</v>
      </c>
      <c r="D57" s="26" t="s">
        <v>68</v>
      </c>
      <c r="E57" s="15">
        <v>43700</v>
      </c>
      <c r="F57" s="16" t="s">
        <v>328</v>
      </c>
      <c r="G57" s="17">
        <v>43884</v>
      </c>
      <c r="H57" s="18" t="s">
        <v>329</v>
      </c>
      <c r="I57" s="19" t="s">
        <v>315</v>
      </c>
      <c r="J57" s="14" t="s">
        <v>330</v>
      </c>
      <c r="K57" s="20" t="s">
        <v>61</v>
      </c>
      <c r="L57" s="21">
        <v>249614</v>
      </c>
      <c r="M57" s="21">
        <v>199691.2</v>
      </c>
      <c r="N57" s="22">
        <f t="shared" si="2"/>
        <v>49922.799999999988</v>
      </c>
      <c r="O57" s="23">
        <f>Table1[[#This Row],[Размер на БФП (в лева) / Amount of the grant (in BGN)]]*0.85</f>
        <v>169737.52000000002</v>
      </c>
      <c r="P57" s="24">
        <f>Table1[[#This Row],[Размер на съфинансирането от Съюза (в лева) / Union co-financing (in BGN)]]/Table1[[#This Row],[Размер на БФП (в лева) / Amount of the grant (in BGN)]]</f>
        <v>0.85000000000000009</v>
      </c>
    </row>
    <row r="58" spans="1:16" s="7" customFormat="1" ht="73.5" customHeight="1" x14ac:dyDescent="0.2">
      <c r="A58" s="13" t="s">
        <v>345</v>
      </c>
      <c r="B58" s="13" t="s">
        <v>350</v>
      </c>
      <c r="C58" s="25" t="s">
        <v>355</v>
      </c>
      <c r="D58" s="26" t="s">
        <v>77</v>
      </c>
      <c r="E58" s="15">
        <v>43700</v>
      </c>
      <c r="F58" s="16" t="s">
        <v>15</v>
      </c>
      <c r="G58" s="17">
        <v>44250</v>
      </c>
      <c r="H58" s="18" t="s">
        <v>366</v>
      </c>
      <c r="I58" s="19" t="s">
        <v>362</v>
      </c>
      <c r="J58" s="14" t="s">
        <v>219</v>
      </c>
      <c r="K58" s="20" t="s">
        <v>61</v>
      </c>
      <c r="L58" s="21">
        <v>243252.27999999997</v>
      </c>
      <c r="M58" s="21">
        <v>194601.83</v>
      </c>
      <c r="N58" s="22">
        <f t="shared" si="2"/>
        <v>48650.449999999983</v>
      </c>
      <c r="O58" s="23">
        <f>Table1[[#This Row],[Размер на БФП (в лева) / Amount of the grant (in BGN)]]*0.85</f>
        <v>165411.55549999999</v>
      </c>
      <c r="P58" s="24">
        <f>Table1[[#This Row],[Размер на съфинансирането от Съюза (в лева) / Union co-financing (in BGN)]]/Table1[[#This Row],[Размер на БФП (в лева) / Amount of the grant (in BGN)]]</f>
        <v>0.85</v>
      </c>
    </row>
    <row r="59" spans="1:16" s="7" customFormat="1" ht="73.5" customHeight="1" x14ac:dyDescent="0.2">
      <c r="A59" s="13" t="s">
        <v>277</v>
      </c>
      <c r="B59" s="13" t="s">
        <v>290</v>
      </c>
      <c r="C59" s="25" t="s">
        <v>303</v>
      </c>
      <c r="D59" s="26" t="s">
        <v>122</v>
      </c>
      <c r="E59" s="15">
        <v>43700</v>
      </c>
      <c r="F59" s="16" t="s">
        <v>15</v>
      </c>
      <c r="G59" s="17">
        <v>44250</v>
      </c>
      <c r="H59" s="18" t="s">
        <v>334</v>
      </c>
      <c r="I59" s="19" t="s">
        <v>318</v>
      </c>
      <c r="J59" s="14" t="s">
        <v>265</v>
      </c>
      <c r="K59" s="20" t="s">
        <v>61</v>
      </c>
      <c r="L59" s="21">
        <v>250000</v>
      </c>
      <c r="M59" s="21">
        <v>200000</v>
      </c>
      <c r="N59" s="22">
        <f t="shared" si="2"/>
        <v>50000</v>
      </c>
      <c r="O59" s="23">
        <f>Table1[[#This Row],[Размер на БФП (в лева) / Amount of the grant (in BGN)]]*0.85</f>
        <v>170000</v>
      </c>
      <c r="P59" s="24">
        <f>Table1[[#This Row],[Размер на съфинансирането от Съюза (в лева) / Union co-financing (in BGN)]]/Table1[[#This Row],[Размер на БФП (в лева) / Amount of the grant (in BGN)]]</f>
        <v>0.85</v>
      </c>
    </row>
    <row r="60" spans="1:16" s="7" customFormat="1" ht="73.5" customHeight="1" x14ac:dyDescent="0.2">
      <c r="A60" s="13" t="s">
        <v>278</v>
      </c>
      <c r="B60" s="13" t="s">
        <v>291</v>
      </c>
      <c r="C60" s="25" t="s">
        <v>304</v>
      </c>
      <c r="D60" s="26" t="s">
        <v>80</v>
      </c>
      <c r="E60" s="15">
        <v>43700</v>
      </c>
      <c r="F60" s="16" t="s">
        <v>15</v>
      </c>
      <c r="G60" s="17">
        <v>44250</v>
      </c>
      <c r="H60" s="18" t="s">
        <v>335</v>
      </c>
      <c r="I60" s="19" t="s">
        <v>319</v>
      </c>
      <c r="J60" s="14" t="s">
        <v>330</v>
      </c>
      <c r="K60" s="20" t="s">
        <v>61</v>
      </c>
      <c r="L60" s="21">
        <v>235200</v>
      </c>
      <c r="M60" s="21">
        <v>188160</v>
      </c>
      <c r="N60" s="22">
        <f t="shared" si="2"/>
        <v>47040</v>
      </c>
      <c r="O60" s="23">
        <f>Table1[[#This Row],[Размер на БФП (в лева) / Amount of the grant (in BGN)]]*0.85</f>
        <v>159936</v>
      </c>
      <c r="P60" s="24">
        <f>Table1[[#This Row],[Размер на съфинансирането от Съюза (в лева) / Union co-financing (in BGN)]]/Table1[[#This Row],[Размер на БФП (в лева) / Amount of the grant (in BGN)]]</f>
        <v>0.85</v>
      </c>
    </row>
    <row r="61" spans="1:16" s="7" customFormat="1" ht="73.5" customHeight="1" x14ac:dyDescent="0.2">
      <c r="A61" s="13" t="s">
        <v>346</v>
      </c>
      <c r="B61" s="13" t="s">
        <v>351</v>
      </c>
      <c r="C61" s="25" t="s">
        <v>356</v>
      </c>
      <c r="D61" s="26" t="s">
        <v>122</v>
      </c>
      <c r="E61" s="15">
        <v>43700</v>
      </c>
      <c r="F61" s="16" t="s">
        <v>15</v>
      </c>
      <c r="G61" s="17">
        <v>44250</v>
      </c>
      <c r="H61" s="18" t="s">
        <v>367</v>
      </c>
      <c r="I61" s="19" t="s">
        <v>362</v>
      </c>
      <c r="J61" s="14" t="s">
        <v>67</v>
      </c>
      <c r="K61" s="20" t="s">
        <v>61</v>
      </c>
      <c r="L61" s="21">
        <v>234553.30000000002</v>
      </c>
      <c r="M61" s="21">
        <v>187642.64</v>
      </c>
      <c r="N61" s="22">
        <f t="shared" si="2"/>
        <v>46910.66</v>
      </c>
      <c r="O61" s="23">
        <f>Table1[[#This Row],[Размер на БФП (в лева) / Amount of the grant (in BGN)]]*0.85</f>
        <v>159496.24400000001</v>
      </c>
      <c r="P61" s="24">
        <f>Table1[[#This Row],[Размер на съфинансирането от Съюза (в лева) / Union co-financing (in BGN)]]/Table1[[#This Row],[Размер на БФП (в лева) / Amount of the grant (in BGN)]]</f>
        <v>0.85</v>
      </c>
    </row>
    <row r="62" spans="1:16" s="7" customFormat="1" ht="73.5" customHeight="1" x14ac:dyDescent="0.2">
      <c r="A62" s="13" t="s">
        <v>347</v>
      </c>
      <c r="B62" s="13" t="s">
        <v>352</v>
      </c>
      <c r="C62" s="25" t="s">
        <v>357</v>
      </c>
      <c r="D62" s="26" t="s">
        <v>360</v>
      </c>
      <c r="E62" s="15">
        <v>43700</v>
      </c>
      <c r="F62" s="16" t="s">
        <v>86</v>
      </c>
      <c r="G62" s="17">
        <v>44066</v>
      </c>
      <c r="H62" s="18" t="s">
        <v>367</v>
      </c>
      <c r="I62" s="19" t="s">
        <v>363</v>
      </c>
      <c r="J62" s="14" t="s">
        <v>368</v>
      </c>
      <c r="K62" s="20" t="s">
        <v>61</v>
      </c>
      <c r="L62" s="21">
        <v>242134.74</v>
      </c>
      <c r="M62" s="21">
        <v>193707.8</v>
      </c>
      <c r="N62" s="22">
        <f t="shared" si="2"/>
        <v>48426.94</v>
      </c>
      <c r="O62" s="23">
        <f>Table1[[#This Row],[Размер на БФП (в лева) / Amount of the grant (in BGN)]]*0.85</f>
        <v>164651.62999999998</v>
      </c>
      <c r="P62" s="24">
        <f>Table1[[#This Row],[Размер на съфинансирането от Съюза (в лева) / Union co-financing (in BGN)]]/Table1[[#This Row],[Размер на БФП (в лева) / Amount of the grant (in BGN)]]</f>
        <v>0.85</v>
      </c>
    </row>
    <row r="63" spans="1:16" s="7" customFormat="1" ht="73.5" customHeight="1" x14ac:dyDescent="0.2">
      <c r="A63" s="13" t="s">
        <v>280</v>
      </c>
      <c r="B63" s="13" t="s">
        <v>293</v>
      </c>
      <c r="C63" s="25" t="s">
        <v>306</v>
      </c>
      <c r="D63" s="26" t="s">
        <v>97</v>
      </c>
      <c r="E63" s="15">
        <v>43700</v>
      </c>
      <c r="F63" s="16" t="s">
        <v>15</v>
      </c>
      <c r="G63" s="17">
        <v>44249</v>
      </c>
      <c r="H63" s="18" t="s">
        <v>338</v>
      </c>
      <c r="I63" s="19" t="s">
        <v>321</v>
      </c>
      <c r="J63" s="14" t="s">
        <v>67</v>
      </c>
      <c r="K63" s="20" t="s">
        <v>61</v>
      </c>
      <c r="L63" s="21">
        <v>252038.68</v>
      </c>
      <c r="M63" s="21">
        <v>199110.57</v>
      </c>
      <c r="N63" s="22">
        <f t="shared" si="2"/>
        <v>52928.109999999986</v>
      </c>
      <c r="O63" s="23">
        <f>Table1[[#This Row],[Размер на БФП (в лева) / Amount of the grant (in BGN)]]*0.85</f>
        <v>169243.98449999999</v>
      </c>
      <c r="P63" s="24">
        <f>Table1[[#This Row],[Размер на съфинансирането от Съюза (в лева) / Union co-financing (in BGN)]]/Table1[[#This Row],[Размер на БФП (в лева) / Amount of the grant (in BGN)]]</f>
        <v>0.85</v>
      </c>
    </row>
    <row r="64" spans="1:16" s="7" customFormat="1" ht="73.5" customHeight="1" x14ac:dyDescent="0.2">
      <c r="A64" s="13" t="s">
        <v>281</v>
      </c>
      <c r="B64" s="13" t="s">
        <v>294</v>
      </c>
      <c r="C64" s="25" t="s">
        <v>307</v>
      </c>
      <c r="D64" s="26" t="s">
        <v>313</v>
      </c>
      <c r="E64" s="15">
        <v>43700</v>
      </c>
      <c r="F64" s="16" t="s">
        <v>15</v>
      </c>
      <c r="G64" s="17">
        <v>44250</v>
      </c>
      <c r="H64" s="18" t="s">
        <v>339</v>
      </c>
      <c r="I64" s="19" t="s">
        <v>322</v>
      </c>
      <c r="J64" s="14" t="s">
        <v>96</v>
      </c>
      <c r="K64" s="20" t="s">
        <v>61</v>
      </c>
      <c r="L64" s="21">
        <v>249717.5</v>
      </c>
      <c r="M64" s="21">
        <v>199774</v>
      </c>
      <c r="N64" s="22">
        <f t="shared" si="2"/>
        <v>49943.5</v>
      </c>
      <c r="O64" s="23">
        <f>Table1[[#This Row],[Размер на БФП (в лева) / Amount of the grant (in BGN)]]*0.85</f>
        <v>169807.9</v>
      </c>
      <c r="P64" s="24">
        <f>Table1[[#This Row],[Размер на съфинансирането от Съюза (в лева) / Union co-financing (in BGN)]]/Table1[[#This Row],[Размер на БФП (в лева) / Amount of the grant (in BGN)]]</f>
        <v>0.85</v>
      </c>
    </row>
    <row r="65" spans="1:16" s="7" customFormat="1" ht="73.5" customHeight="1" x14ac:dyDescent="0.2">
      <c r="A65" s="13" t="s">
        <v>282</v>
      </c>
      <c r="B65" s="13" t="s">
        <v>295</v>
      </c>
      <c r="C65" s="25" t="s">
        <v>308</v>
      </c>
      <c r="D65" s="26" t="s">
        <v>313</v>
      </c>
      <c r="E65" s="15">
        <v>43700</v>
      </c>
      <c r="F65" s="16" t="s">
        <v>15</v>
      </c>
      <c r="G65" s="17">
        <v>44250</v>
      </c>
      <c r="H65" s="18" t="s">
        <v>340</v>
      </c>
      <c r="I65" s="19" t="s">
        <v>323</v>
      </c>
      <c r="J65" s="14" t="s">
        <v>131</v>
      </c>
      <c r="K65" s="20" t="s">
        <v>61</v>
      </c>
      <c r="L65" s="21">
        <v>249989.86000000002</v>
      </c>
      <c r="M65" s="21">
        <v>199991.89</v>
      </c>
      <c r="N65" s="22">
        <f t="shared" si="2"/>
        <v>49997.97</v>
      </c>
      <c r="O65" s="23">
        <f>Table1[[#This Row],[Размер на БФП (в лева) / Amount of the grant (in BGN)]]*0.85</f>
        <v>169993.10649999999</v>
      </c>
      <c r="P65" s="24">
        <f>Table1[[#This Row],[Размер на съфинансирането от Съюза (в лева) / Union co-financing (in BGN)]]/Table1[[#This Row],[Размер на БФП (в лева) / Amount of the grant (in BGN)]]</f>
        <v>0.84999999999999987</v>
      </c>
    </row>
    <row r="66" spans="1:16" s="7" customFormat="1" ht="73.5" customHeight="1" x14ac:dyDescent="0.2">
      <c r="A66" s="13" t="s">
        <v>348</v>
      </c>
      <c r="B66" s="12" t="s">
        <v>353</v>
      </c>
      <c r="C66" s="12" t="s">
        <v>358</v>
      </c>
      <c r="D66" s="12" t="s">
        <v>80</v>
      </c>
      <c r="E66" s="15">
        <v>43700</v>
      </c>
      <c r="F66" s="16" t="s">
        <v>15</v>
      </c>
      <c r="G66" s="17">
        <v>44250</v>
      </c>
      <c r="H66" s="18" t="s">
        <v>370</v>
      </c>
      <c r="I66" s="19" t="s">
        <v>364</v>
      </c>
      <c r="J66" s="14" t="s">
        <v>369</v>
      </c>
      <c r="K66" s="20" t="s">
        <v>61</v>
      </c>
      <c r="L66" s="21">
        <v>213766.14</v>
      </c>
      <c r="M66" s="21">
        <v>171012.91</v>
      </c>
      <c r="N66" s="22">
        <f t="shared" si="2"/>
        <v>42753.23000000001</v>
      </c>
      <c r="O66" s="23">
        <f>Table1[[#This Row],[Размер на БФП (в лева) / Amount of the grant (in BGN)]]*0.85</f>
        <v>145360.97349999999</v>
      </c>
      <c r="P66" s="24">
        <f>Table1[[#This Row],[Размер на съфинансирането от Съюза (в лева) / Union co-financing (in BGN)]]/Table1[[#This Row],[Размер на БФП (в лева) / Amount of the grant (in BGN)]]</f>
        <v>0.85</v>
      </c>
    </row>
    <row r="67" spans="1:16" s="7" customFormat="1" ht="73.5" customHeight="1" x14ac:dyDescent="0.2">
      <c r="A67" s="13" t="s">
        <v>349</v>
      </c>
      <c r="B67" s="13" t="s">
        <v>354</v>
      </c>
      <c r="C67" s="25" t="s">
        <v>359</v>
      </c>
      <c r="D67" s="26" t="s">
        <v>361</v>
      </c>
      <c r="E67" s="15">
        <v>43700</v>
      </c>
      <c r="F67" s="16" t="s">
        <v>86</v>
      </c>
      <c r="G67" s="17">
        <v>44066</v>
      </c>
      <c r="H67" s="18" t="s">
        <v>371</v>
      </c>
      <c r="I67" s="19" t="s">
        <v>365</v>
      </c>
      <c r="J67" s="14" t="s">
        <v>336</v>
      </c>
      <c r="K67" s="20" t="s">
        <v>61</v>
      </c>
      <c r="L67" s="21">
        <v>249632</v>
      </c>
      <c r="M67" s="21">
        <v>199705.60000000001</v>
      </c>
      <c r="N67" s="22">
        <f t="shared" si="2"/>
        <v>49926.399999999994</v>
      </c>
      <c r="O67" s="23">
        <f>Table1[[#This Row],[Размер на БФП (в лева) / Amount of the grant (in BGN)]]*0.85</f>
        <v>169749.76000000001</v>
      </c>
      <c r="P67" s="24">
        <f>Table1[[#This Row],[Размер на съфинансирането от Съюза (в лева) / Union co-financing (in BGN)]]/Table1[[#This Row],[Размер на БФП (в лева) / Amount of the grant (in BGN)]]</f>
        <v>0.85</v>
      </c>
    </row>
    <row r="68" spans="1:16" s="7" customFormat="1" ht="73.5" customHeight="1" x14ac:dyDescent="0.2">
      <c r="A68" s="13" t="s">
        <v>286</v>
      </c>
      <c r="B68" s="13" t="s">
        <v>299</v>
      </c>
      <c r="C68" s="25" t="s">
        <v>312</v>
      </c>
      <c r="D68" s="26" t="s">
        <v>200</v>
      </c>
      <c r="E68" s="15">
        <v>43700</v>
      </c>
      <c r="F68" s="16" t="s">
        <v>86</v>
      </c>
      <c r="G68" s="17">
        <v>44066</v>
      </c>
      <c r="H68" s="18" t="s">
        <v>344</v>
      </c>
      <c r="I68" s="19" t="s">
        <v>327</v>
      </c>
      <c r="J68" s="14" t="s">
        <v>114</v>
      </c>
      <c r="K68" s="20" t="s">
        <v>61</v>
      </c>
      <c r="L68" s="21">
        <v>249949</v>
      </c>
      <c r="M68" s="21">
        <v>199959.2</v>
      </c>
      <c r="N68" s="22">
        <f t="shared" si="2"/>
        <v>49989.799999999988</v>
      </c>
      <c r="O68" s="23">
        <f>Table1[[#This Row],[Размер на БФП (в лева) / Amount of the grant (in BGN)]]*0.85</f>
        <v>169965.32</v>
      </c>
      <c r="P68" s="24">
        <f>Table1[[#This Row],[Размер на съфинансирането от Съюза (в лева) / Union co-financing (in BGN)]]/Table1[[#This Row],[Размер на БФП (в лева) / Amount of the grant (in BGN)]]</f>
        <v>0.85</v>
      </c>
    </row>
    <row r="69" spans="1:16" s="7" customFormat="1" ht="73.5" customHeight="1" x14ac:dyDescent="0.2">
      <c r="A69" s="13" t="s">
        <v>374</v>
      </c>
      <c r="B69" s="13" t="s">
        <v>386</v>
      </c>
      <c r="C69" s="25" t="s">
        <v>398</v>
      </c>
      <c r="D69" s="26" t="s">
        <v>113</v>
      </c>
      <c r="E69" s="15">
        <v>43703</v>
      </c>
      <c r="F69" s="16" t="s">
        <v>15</v>
      </c>
      <c r="G69" s="17">
        <v>44253</v>
      </c>
      <c r="H69" s="18" t="s">
        <v>425</v>
      </c>
      <c r="I69" s="19" t="s">
        <v>411</v>
      </c>
      <c r="J69" s="14" t="s">
        <v>131</v>
      </c>
      <c r="K69" s="20" t="s">
        <v>61</v>
      </c>
      <c r="L69" s="21">
        <v>249925.6</v>
      </c>
      <c r="M69" s="21">
        <v>199940.48000000001</v>
      </c>
      <c r="N69" s="22">
        <f t="shared" si="2"/>
        <v>49985.119999999995</v>
      </c>
      <c r="O69" s="23">
        <f>Table1[[#This Row],[Размер на БФП (в лева) / Amount of the grant (in BGN)]]*0.85</f>
        <v>169949.408</v>
      </c>
      <c r="P69" s="24">
        <f>Table1[[#This Row],[Размер на съфинансирането от Съюза (в лева) / Union co-financing (in BGN)]]/Table1[[#This Row],[Размер на БФП (в лева) / Amount of the grant (in BGN)]]</f>
        <v>0.85</v>
      </c>
    </row>
    <row r="70" spans="1:16" s="7" customFormat="1" ht="73.5" customHeight="1" x14ac:dyDescent="0.2">
      <c r="A70" s="13" t="s">
        <v>375</v>
      </c>
      <c r="B70" s="13" t="s">
        <v>387</v>
      </c>
      <c r="C70" s="25" t="s">
        <v>399</v>
      </c>
      <c r="D70" s="26" t="s">
        <v>200</v>
      </c>
      <c r="E70" s="15">
        <v>43703</v>
      </c>
      <c r="F70" s="16" t="s">
        <v>86</v>
      </c>
      <c r="G70" s="17">
        <v>44069</v>
      </c>
      <c r="H70" s="18" t="s">
        <v>426</v>
      </c>
      <c r="I70" s="19" t="s">
        <v>412</v>
      </c>
      <c r="J70" s="14" t="s">
        <v>79</v>
      </c>
      <c r="K70" s="20" t="s">
        <v>61</v>
      </c>
      <c r="L70" s="21">
        <v>247840</v>
      </c>
      <c r="M70" s="21">
        <v>198272</v>
      </c>
      <c r="N70" s="22">
        <f t="shared" si="2"/>
        <v>49568</v>
      </c>
      <c r="O70" s="23">
        <f>Table1[[#This Row],[Размер на БФП (в лева) / Amount of the grant (in BGN)]]*0.85</f>
        <v>168531.19999999998</v>
      </c>
      <c r="P70" s="24">
        <f>Table1[[#This Row],[Размер на съфинансирането от Съюза (в лева) / Union co-financing (in BGN)]]/Table1[[#This Row],[Размер на БФП (в лева) / Amount of the grant (in BGN)]]</f>
        <v>0.84999999999999987</v>
      </c>
    </row>
    <row r="71" spans="1:16" s="7" customFormat="1" ht="73.5" customHeight="1" x14ac:dyDescent="0.2">
      <c r="A71" s="13" t="s">
        <v>376</v>
      </c>
      <c r="B71" s="13" t="s">
        <v>388</v>
      </c>
      <c r="C71" s="25" t="s">
        <v>400</v>
      </c>
      <c r="D71" s="26" t="s">
        <v>85</v>
      </c>
      <c r="E71" s="15">
        <v>43703</v>
      </c>
      <c r="F71" s="16" t="s">
        <v>103</v>
      </c>
      <c r="G71" s="17">
        <v>44101</v>
      </c>
      <c r="H71" s="18" t="s">
        <v>428</v>
      </c>
      <c r="I71" s="19" t="s">
        <v>413</v>
      </c>
      <c r="J71" s="14" t="s">
        <v>265</v>
      </c>
      <c r="K71" s="20" t="s">
        <v>61</v>
      </c>
      <c r="L71" s="21">
        <v>250000</v>
      </c>
      <c r="M71" s="21">
        <v>200000</v>
      </c>
      <c r="N71" s="22">
        <f t="shared" si="2"/>
        <v>50000</v>
      </c>
      <c r="O71" s="23">
        <f>Table1[[#This Row],[Размер на БФП (в лева) / Amount of the grant (in BGN)]]*0.85</f>
        <v>170000</v>
      </c>
      <c r="P71" s="24">
        <f>Table1[[#This Row],[Размер на съфинансирането от Съюза (в лева) / Union co-financing (in BGN)]]/Table1[[#This Row],[Размер на БФП (в лева) / Amount of the grant (in BGN)]]</f>
        <v>0.85</v>
      </c>
    </row>
    <row r="72" spans="1:16" s="7" customFormat="1" ht="73.5" customHeight="1" x14ac:dyDescent="0.2">
      <c r="A72" s="13" t="s">
        <v>377</v>
      </c>
      <c r="B72" s="13" t="s">
        <v>389</v>
      </c>
      <c r="C72" s="25" t="s">
        <v>401</v>
      </c>
      <c r="D72" s="26" t="s">
        <v>80</v>
      </c>
      <c r="E72" s="15">
        <v>43703</v>
      </c>
      <c r="F72" s="16" t="s">
        <v>15</v>
      </c>
      <c r="G72" s="17">
        <v>44253</v>
      </c>
      <c r="H72" s="18" t="s">
        <v>427</v>
      </c>
      <c r="I72" s="19" t="s">
        <v>414</v>
      </c>
      <c r="J72" s="14" t="s">
        <v>265</v>
      </c>
      <c r="K72" s="20" t="s">
        <v>61</v>
      </c>
      <c r="L72" s="21">
        <v>249992</v>
      </c>
      <c r="M72" s="21">
        <v>199993.60000000001</v>
      </c>
      <c r="N72" s="22">
        <f t="shared" si="2"/>
        <v>49998.399999999994</v>
      </c>
      <c r="O72" s="23">
        <f>Table1[[#This Row],[Размер на БФП (в лева) / Amount of the grant (in BGN)]]*0.85</f>
        <v>169994.56</v>
      </c>
      <c r="P72" s="24">
        <f>Table1[[#This Row],[Размер на съфинансирането от Съюза (в лева) / Union co-financing (in BGN)]]/Table1[[#This Row],[Размер на БФП (в лева) / Amount of the grant (in BGN)]]</f>
        <v>0.85</v>
      </c>
    </row>
    <row r="73" spans="1:16" s="7" customFormat="1" ht="73.5" customHeight="1" x14ac:dyDescent="0.2">
      <c r="A73" s="13" t="s">
        <v>379</v>
      </c>
      <c r="B73" s="13" t="s">
        <v>391</v>
      </c>
      <c r="C73" s="25" t="s">
        <v>403</v>
      </c>
      <c r="D73" s="26" t="s">
        <v>77</v>
      </c>
      <c r="E73" s="15">
        <v>43703</v>
      </c>
      <c r="F73" s="16" t="s">
        <v>15</v>
      </c>
      <c r="G73" s="17">
        <v>44253</v>
      </c>
      <c r="H73" s="18" t="s">
        <v>430</v>
      </c>
      <c r="I73" s="19" t="s">
        <v>416</v>
      </c>
      <c r="J73" s="14" t="s">
        <v>265</v>
      </c>
      <c r="K73" s="20" t="s">
        <v>61</v>
      </c>
      <c r="L73" s="21">
        <v>249998.31</v>
      </c>
      <c r="M73" s="21">
        <v>199998.65</v>
      </c>
      <c r="N73" s="22">
        <f t="shared" si="2"/>
        <v>49999.66</v>
      </c>
      <c r="O73" s="23">
        <f>Table1[[#This Row],[Размер на БФП (в лева) / Amount of the grant (in BGN)]]*0.85</f>
        <v>169998.85249999998</v>
      </c>
      <c r="P73" s="24">
        <f>Table1[[#This Row],[Размер на съфинансирането от Съюза (в лева) / Union co-financing (in BGN)]]/Table1[[#This Row],[Размер на БФП (в лева) / Amount of the grant (in BGN)]]</f>
        <v>0.84999999999999987</v>
      </c>
    </row>
    <row r="74" spans="1:16" s="7" customFormat="1" ht="73.5" customHeight="1" x14ac:dyDescent="0.2">
      <c r="A74" s="13" t="s">
        <v>380</v>
      </c>
      <c r="B74" s="13" t="s">
        <v>392</v>
      </c>
      <c r="C74" s="25" t="s">
        <v>404</v>
      </c>
      <c r="D74" s="26" t="s">
        <v>68</v>
      </c>
      <c r="E74" s="15">
        <v>43703</v>
      </c>
      <c r="F74" s="16" t="s">
        <v>15</v>
      </c>
      <c r="G74" s="17">
        <v>44253</v>
      </c>
      <c r="H74" s="18" t="s">
        <v>431</v>
      </c>
      <c r="I74" s="19" t="s">
        <v>417</v>
      </c>
      <c r="J74" s="14" t="s">
        <v>422</v>
      </c>
      <c r="K74" s="20" t="s">
        <v>61</v>
      </c>
      <c r="L74" s="21">
        <v>248150</v>
      </c>
      <c r="M74" s="21">
        <v>198520</v>
      </c>
      <c r="N74" s="22">
        <f t="shared" si="2"/>
        <v>49630</v>
      </c>
      <c r="O74" s="23">
        <f>Table1[[#This Row],[Размер на БФП (в лева) / Amount of the grant (in BGN)]]*0.85</f>
        <v>168742</v>
      </c>
      <c r="P74" s="24">
        <f>Table1[[#This Row],[Размер на съфинансирането от Съюза (в лева) / Union co-financing (in BGN)]]/Table1[[#This Row],[Размер на БФП (в лева) / Amount of the grant (in BGN)]]</f>
        <v>0.85</v>
      </c>
    </row>
    <row r="75" spans="1:16" s="7" customFormat="1" ht="73.5" customHeight="1" x14ac:dyDescent="0.2">
      <c r="A75" s="13" t="s">
        <v>381</v>
      </c>
      <c r="B75" s="13" t="s">
        <v>393</v>
      </c>
      <c r="C75" s="25" t="s">
        <v>405</v>
      </c>
      <c r="D75" s="26" t="s">
        <v>409</v>
      </c>
      <c r="E75" s="15">
        <v>43703</v>
      </c>
      <c r="F75" s="16" t="s">
        <v>15</v>
      </c>
      <c r="G75" s="17">
        <v>44253</v>
      </c>
      <c r="H75" s="18" t="s">
        <v>432</v>
      </c>
      <c r="I75" s="19" t="s">
        <v>418</v>
      </c>
      <c r="J75" s="14" t="s">
        <v>96</v>
      </c>
      <c r="K75" s="20" t="s">
        <v>61</v>
      </c>
      <c r="L75" s="21">
        <v>249965.52000000002</v>
      </c>
      <c r="M75" s="21">
        <v>199972.42</v>
      </c>
      <c r="N75" s="22">
        <f t="shared" si="2"/>
        <v>49993.100000000006</v>
      </c>
      <c r="O75" s="23">
        <f>Table1[[#This Row],[Размер на БФП (в лева) / Amount of the grant (in BGN)]]*0.85</f>
        <v>169976.557</v>
      </c>
      <c r="P75" s="24">
        <f>Table1[[#This Row],[Размер на съфинансирането от Съюза (в лева) / Union co-financing (in BGN)]]/Table1[[#This Row],[Размер на БФП (в лева) / Amount of the grant (in BGN)]]</f>
        <v>0.85</v>
      </c>
    </row>
    <row r="76" spans="1:16" s="7" customFormat="1" ht="73.5" customHeight="1" x14ac:dyDescent="0.2">
      <c r="A76" s="13" t="s">
        <v>382</v>
      </c>
      <c r="B76" s="13" t="s">
        <v>394</v>
      </c>
      <c r="C76" s="25" t="s">
        <v>406</v>
      </c>
      <c r="D76" s="26" t="s">
        <v>85</v>
      </c>
      <c r="E76" s="15">
        <v>43703</v>
      </c>
      <c r="F76" s="16" t="s">
        <v>86</v>
      </c>
      <c r="G76" s="17">
        <v>44069</v>
      </c>
      <c r="H76" s="18" t="s">
        <v>433</v>
      </c>
      <c r="I76" s="19" t="s">
        <v>419</v>
      </c>
      <c r="J76" s="14" t="s">
        <v>423</v>
      </c>
      <c r="K76" s="20" t="s">
        <v>61</v>
      </c>
      <c r="L76" s="21">
        <v>249872</v>
      </c>
      <c r="M76" s="21">
        <v>199897.60000000001</v>
      </c>
      <c r="N76" s="22">
        <f t="shared" ref="N76:N107" si="3">L76-M76</f>
        <v>49974.399999999994</v>
      </c>
      <c r="O76" s="23">
        <f>Table1[[#This Row],[Размер на БФП (в лева) / Amount of the grant (in BGN)]]*0.85</f>
        <v>169912.95999999999</v>
      </c>
      <c r="P76" s="24">
        <f>Table1[[#This Row],[Размер на съфинансирането от Съюза (в лева) / Union co-financing (in BGN)]]/Table1[[#This Row],[Размер на БФП (в лева) / Amount of the grant (in BGN)]]</f>
        <v>0.85</v>
      </c>
    </row>
    <row r="77" spans="1:16" s="7" customFormat="1" ht="73.5" customHeight="1" x14ac:dyDescent="0.2">
      <c r="A77" s="13" t="s">
        <v>373</v>
      </c>
      <c r="B77" s="13" t="s">
        <v>385</v>
      </c>
      <c r="C77" s="25" t="s">
        <v>397</v>
      </c>
      <c r="D77" s="26" t="s">
        <v>85</v>
      </c>
      <c r="E77" s="15">
        <v>43704</v>
      </c>
      <c r="F77" s="16" t="s">
        <v>86</v>
      </c>
      <c r="G77" s="17">
        <v>44070</v>
      </c>
      <c r="H77" s="18" t="s">
        <v>424</v>
      </c>
      <c r="I77" s="19" t="s">
        <v>410</v>
      </c>
      <c r="J77" s="14" t="s">
        <v>265</v>
      </c>
      <c r="K77" s="20" t="s">
        <v>61</v>
      </c>
      <c r="L77" s="21">
        <v>249960</v>
      </c>
      <c r="M77" s="21">
        <v>199968</v>
      </c>
      <c r="N77" s="22">
        <f t="shared" si="3"/>
        <v>49992</v>
      </c>
      <c r="O77" s="23">
        <f>Table1[[#This Row],[Размер на БФП (в лева) / Amount of the grant (in BGN)]]*0.85</f>
        <v>169972.8</v>
      </c>
      <c r="P77" s="24">
        <f>Table1[[#This Row],[Размер на съфинансирането от Съюза (в лева) / Union co-financing (in BGN)]]/Table1[[#This Row],[Размер на БФП (в лева) / Amount of the grant (in BGN)]]</f>
        <v>0.85</v>
      </c>
    </row>
    <row r="78" spans="1:16" s="7" customFormat="1" ht="73.5" customHeight="1" x14ac:dyDescent="0.2">
      <c r="A78" s="13" t="s">
        <v>378</v>
      </c>
      <c r="B78" s="13" t="s">
        <v>390</v>
      </c>
      <c r="C78" s="25" t="s">
        <v>402</v>
      </c>
      <c r="D78" s="26" t="s">
        <v>77</v>
      </c>
      <c r="E78" s="15">
        <v>43704</v>
      </c>
      <c r="F78" s="16" t="s">
        <v>15</v>
      </c>
      <c r="G78" s="17">
        <v>44254</v>
      </c>
      <c r="H78" s="18" t="s">
        <v>429</v>
      </c>
      <c r="I78" s="19" t="s">
        <v>415</v>
      </c>
      <c r="J78" s="14" t="s">
        <v>96</v>
      </c>
      <c r="K78" s="20" t="s">
        <v>61</v>
      </c>
      <c r="L78" s="21">
        <v>250000</v>
      </c>
      <c r="M78" s="21">
        <v>200000</v>
      </c>
      <c r="N78" s="22">
        <f t="shared" si="3"/>
        <v>50000</v>
      </c>
      <c r="O78" s="23">
        <f>Table1[[#This Row],[Размер на БФП (в лева) / Amount of the grant (in BGN)]]*0.85</f>
        <v>170000</v>
      </c>
      <c r="P78" s="24">
        <f>Table1[[#This Row],[Размер на съфинансирането от Съюза (в лева) / Union co-financing (in BGN)]]/Table1[[#This Row],[Размер на БФП (в лева) / Amount of the grant (in BGN)]]</f>
        <v>0.85</v>
      </c>
    </row>
    <row r="79" spans="1:16" s="7" customFormat="1" ht="73.5" customHeight="1" x14ac:dyDescent="0.2">
      <c r="A79" s="13" t="s">
        <v>383</v>
      </c>
      <c r="B79" s="13" t="s">
        <v>395</v>
      </c>
      <c r="C79" s="25" t="s">
        <v>407</v>
      </c>
      <c r="D79" s="26" t="s">
        <v>74</v>
      </c>
      <c r="E79" s="15">
        <v>43704</v>
      </c>
      <c r="F79" s="16" t="s">
        <v>15</v>
      </c>
      <c r="G79" s="17">
        <v>44254</v>
      </c>
      <c r="H79" s="18" t="s">
        <v>434</v>
      </c>
      <c r="I79" s="19" t="s">
        <v>420</v>
      </c>
      <c r="J79" s="14" t="s">
        <v>330</v>
      </c>
      <c r="K79" s="20" t="s">
        <v>61</v>
      </c>
      <c r="L79" s="21">
        <v>249255.80000000002</v>
      </c>
      <c r="M79" s="21">
        <v>199404.64</v>
      </c>
      <c r="N79" s="22">
        <f t="shared" si="3"/>
        <v>49851.16</v>
      </c>
      <c r="O79" s="23">
        <f>Table1[[#This Row],[Размер на БФП (в лева) / Amount of the grant (in BGN)]]*0.85</f>
        <v>169493.94400000002</v>
      </c>
      <c r="P79" s="24">
        <f>Table1[[#This Row],[Размер на съфинансирането от Съюза (в лева) / Union co-financing (in BGN)]]/Table1[[#This Row],[Размер на БФП (в лева) / Amount of the grant (in BGN)]]</f>
        <v>0.85</v>
      </c>
    </row>
    <row r="80" spans="1:16" s="7" customFormat="1" ht="73.5" customHeight="1" x14ac:dyDescent="0.2">
      <c r="A80" s="13" t="s">
        <v>384</v>
      </c>
      <c r="B80" s="13" t="s">
        <v>396</v>
      </c>
      <c r="C80" s="25" t="s">
        <v>408</v>
      </c>
      <c r="D80" s="26" t="s">
        <v>118</v>
      </c>
      <c r="E80" s="15">
        <v>43704</v>
      </c>
      <c r="F80" s="16" t="s">
        <v>15</v>
      </c>
      <c r="G80" s="17">
        <v>44254</v>
      </c>
      <c r="H80" s="18" t="s">
        <v>435</v>
      </c>
      <c r="I80" s="19" t="s">
        <v>421</v>
      </c>
      <c r="J80" s="14" t="s">
        <v>71</v>
      </c>
      <c r="K80" s="20" t="s">
        <v>61</v>
      </c>
      <c r="L80" s="21">
        <v>247525</v>
      </c>
      <c r="M80" s="21">
        <v>198020</v>
      </c>
      <c r="N80" s="22">
        <f t="shared" si="3"/>
        <v>49505</v>
      </c>
      <c r="O80" s="23">
        <f>Table1[[#This Row],[Размер на БФП (в лева) / Amount of the grant (in BGN)]]*0.85</f>
        <v>168317</v>
      </c>
      <c r="P80" s="24">
        <f>Table1[[#This Row],[Размер на съфинансирането от Съюза (в лева) / Union co-financing (in BGN)]]/Table1[[#This Row],[Размер на БФП (в лева) / Amount of the grant (in BGN)]]</f>
        <v>0.85</v>
      </c>
    </row>
    <row r="81" spans="1:16" s="7" customFormat="1" ht="73.5" customHeight="1" x14ac:dyDescent="0.2">
      <c r="A81" s="13" t="s">
        <v>514</v>
      </c>
      <c r="B81" s="13" t="s">
        <v>527</v>
      </c>
      <c r="C81" s="25" t="s">
        <v>540</v>
      </c>
      <c r="D81" s="26" t="s">
        <v>553</v>
      </c>
      <c r="E81" s="15">
        <v>43705</v>
      </c>
      <c r="F81" s="16" t="s">
        <v>15</v>
      </c>
      <c r="G81" s="17">
        <v>44255</v>
      </c>
      <c r="H81" s="18" t="s">
        <v>635</v>
      </c>
      <c r="I81" s="19" t="s">
        <v>555</v>
      </c>
      <c r="J81" s="14" t="s">
        <v>369</v>
      </c>
      <c r="K81" s="20" t="s">
        <v>61</v>
      </c>
      <c r="L81" s="21">
        <v>249580</v>
      </c>
      <c r="M81" s="21">
        <v>199664</v>
      </c>
      <c r="N81" s="22">
        <f t="shared" si="3"/>
        <v>49916</v>
      </c>
      <c r="O81" s="23">
        <f>Table1[[#This Row],[Размер на БФП (в лева) / Amount of the grant (in BGN)]]*0.85</f>
        <v>169714.4</v>
      </c>
      <c r="P81" s="24">
        <f>Table1[[#This Row],[Размер на съфинансирането от Съюза (в лева) / Union co-financing (in BGN)]]/Table1[[#This Row],[Размер на БФП (в лева) / Amount of the grant (in BGN)]]</f>
        <v>0.85</v>
      </c>
    </row>
    <row r="82" spans="1:16" s="7" customFormat="1" ht="73.5" customHeight="1" x14ac:dyDescent="0.2">
      <c r="A82" s="13" t="s">
        <v>572</v>
      </c>
      <c r="B82" s="13" t="s">
        <v>584</v>
      </c>
      <c r="C82" s="25" t="s">
        <v>596</v>
      </c>
      <c r="D82" s="26" t="s">
        <v>478</v>
      </c>
      <c r="E82" s="15">
        <v>43705</v>
      </c>
      <c r="F82" s="16" t="s">
        <v>15</v>
      </c>
      <c r="G82" s="17">
        <v>44255</v>
      </c>
      <c r="H82" s="18" t="s">
        <v>625</v>
      </c>
      <c r="I82" s="19" t="s">
        <v>612</v>
      </c>
      <c r="J82" s="14" t="s">
        <v>67</v>
      </c>
      <c r="K82" s="20" t="s">
        <v>61</v>
      </c>
      <c r="L82" s="21">
        <v>218116.15000000002</v>
      </c>
      <c r="M82" s="21">
        <v>174492.92</v>
      </c>
      <c r="N82" s="22">
        <f t="shared" si="3"/>
        <v>43623.23000000001</v>
      </c>
      <c r="O82" s="23">
        <f>Table1[[#This Row],[Размер на БФП (в лева) / Amount of the grant (in BGN)]]*0.85</f>
        <v>148318.98200000002</v>
      </c>
      <c r="P82" s="24">
        <f>Table1[[#This Row],[Размер на съфинансирането от Съюза (в лева) / Union co-financing (in BGN)]]/Table1[[#This Row],[Размер на БФП (в лева) / Amount of the grant (in BGN)]]</f>
        <v>0.85000000000000009</v>
      </c>
    </row>
    <row r="83" spans="1:16" s="7" customFormat="1" ht="73.5" customHeight="1" x14ac:dyDescent="0.2">
      <c r="A83" s="13" t="s">
        <v>516</v>
      </c>
      <c r="B83" s="13" t="s">
        <v>529</v>
      </c>
      <c r="C83" s="25" t="s">
        <v>542</v>
      </c>
      <c r="D83" s="26" t="s">
        <v>158</v>
      </c>
      <c r="E83" s="15">
        <v>43705</v>
      </c>
      <c r="F83" s="16" t="s">
        <v>86</v>
      </c>
      <c r="G83" s="17">
        <v>44071</v>
      </c>
      <c r="H83" s="18" t="s">
        <v>637</v>
      </c>
      <c r="I83" s="19" t="s">
        <v>557</v>
      </c>
      <c r="J83" s="14" t="s">
        <v>336</v>
      </c>
      <c r="K83" s="20" t="s">
        <v>61</v>
      </c>
      <c r="L83" s="21">
        <v>249990.80000000002</v>
      </c>
      <c r="M83" s="21">
        <v>199992.64</v>
      </c>
      <c r="N83" s="22">
        <f t="shared" si="3"/>
        <v>49998.16</v>
      </c>
      <c r="O83" s="23">
        <f>Table1[[#This Row],[Размер на БФП (в лева) / Amount of the grant (in BGN)]]*0.85</f>
        <v>169993.74400000001</v>
      </c>
      <c r="P83" s="24">
        <f>Table1[[#This Row],[Размер на съфинансирането от Съюза (в лева) / Union co-financing (in BGN)]]/Table1[[#This Row],[Размер на БФП (в лева) / Amount of the grant (in BGN)]]</f>
        <v>0.85</v>
      </c>
    </row>
    <row r="84" spans="1:16" s="7" customFormat="1" ht="73.5" customHeight="1" x14ac:dyDescent="0.2">
      <c r="A84" s="13" t="s">
        <v>573</v>
      </c>
      <c r="B84" s="13" t="s">
        <v>585</v>
      </c>
      <c r="C84" s="25" t="s">
        <v>597</v>
      </c>
      <c r="D84" s="26" t="s">
        <v>122</v>
      </c>
      <c r="E84" s="15">
        <v>43705</v>
      </c>
      <c r="F84" s="16" t="s">
        <v>15</v>
      </c>
      <c r="G84" s="17">
        <v>44255</v>
      </c>
      <c r="H84" s="18" t="s">
        <v>626</v>
      </c>
      <c r="I84" s="19" t="s">
        <v>613</v>
      </c>
      <c r="J84" s="14" t="s">
        <v>174</v>
      </c>
      <c r="K84" s="20" t="s">
        <v>61</v>
      </c>
      <c r="L84" s="21">
        <v>247190</v>
      </c>
      <c r="M84" s="21">
        <v>197752</v>
      </c>
      <c r="N84" s="22">
        <f t="shared" si="3"/>
        <v>49438</v>
      </c>
      <c r="O84" s="23">
        <f>Table1[[#This Row],[Размер на БФП (в лева) / Amount of the grant (in BGN)]]*0.85</f>
        <v>168089.19999999998</v>
      </c>
      <c r="P84" s="24">
        <f>Table1[[#This Row],[Размер на съфинансирането от Съюза (в лева) / Union co-financing (in BGN)]]/Table1[[#This Row],[Размер на БФП (в лева) / Amount of the grant (in BGN)]]</f>
        <v>0.84999999999999987</v>
      </c>
    </row>
    <row r="85" spans="1:16" s="7" customFormat="1" ht="73.5" customHeight="1" x14ac:dyDescent="0.2">
      <c r="A85" s="13" t="s">
        <v>517</v>
      </c>
      <c r="B85" s="13" t="s">
        <v>530</v>
      </c>
      <c r="C85" s="25" t="s">
        <v>543</v>
      </c>
      <c r="D85" s="26" t="s">
        <v>85</v>
      </c>
      <c r="E85" s="15">
        <v>43705</v>
      </c>
      <c r="F85" s="16" t="s">
        <v>103</v>
      </c>
      <c r="G85" s="17">
        <v>44102</v>
      </c>
      <c r="H85" s="18" t="s">
        <v>638</v>
      </c>
      <c r="I85" s="19" t="s">
        <v>558</v>
      </c>
      <c r="J85" s="14" t="s">
        <v>79</v>
      </c>
      <c r="K85" s="20" t="s">
        <v>61</v>
      </c>
      <c r="L85" s="21">
        <v>249950</v>
      </c>
      <c r="M85" s="21">
        <v>199960</v>
      </c>
      <c r="N85" s="22">
        <f t="shared" si="3"/>
        <v>49990</v>
      </c>
      <c r="O85" s="23">
        <f>Table1[[#This Row],[Размер на БФП (в лева) / Amount of the grant (in BGN)]]*0.85</f>
        <v>169966</v>
      </c>
      <c r="P85" s="24">
        <f>Table1[[#This Row],[Размер на съфинансирането от Съюза (в лева) / Union co-financing (in BGN)]]/Table1[[#This Row],[Размер на БФП (в лева) / Amount of the grant (in BGN)]]</f>
        <v>0.85</v>
      </c>
    </row>
    <row r="86" spans="1:16" s="7" customFormat="1" ht="73.5" customHeight="1" x14ac:dyDescent="0.2">
      <c r="A86" s="13" t="s">
        <v>574</v>
      </c>
      <c r="B86" s="13" t="s">
        <v>586</v>
      </c>
      <c r="C86" s="25" t="s">
        <v>598</v>
      </c>
      <c r="D86" s="26" t="s">
        <v>605</v>
      </c>
      <c r="E86" s="15">
        <v>43705</v>
      </c>
      <c r="F86" s="16" t="s">
        <v>103</v>
      </c>
      <c r="G86" s="17">
        <v>44102</v>
      </c>
      <c r="H86" s="18" t="s">
        <v>627</v>
      </c>
      <c r="I86" s="19" t="s">
        <v>614</v>
      </c>
      <c r="J86" s="14" t="s">
        <v>79</v>
      </c>
      <c r="K86" s="20" t="s">
        <v>61</v>
      </c>
      <c r="L86" s="21">
        <v>249900</v>
      </c>
      <c r="M86" s="21">
        <v>199920</v>
      </c>
      <c r="N86" s="22">
        <f t="shared" si="3"/>
        <v>49980</v>
      </c>
      <c r="O86" s="23">
        <f>Table1[[#This Row],[Размер на БФП (в лева) / Amount of the grant (in BGN)]]*0.85</f>
        <v>169932</v>
      </c>
      <c r="P86" s="24">
        <f>Table1[[#This Row],[Размер на съфинансирането от Съюза (в лева) / Union co-financing (in BGN)]]/Table1[[#This Row],[Размер на БФП (в лева) / Amount of the grant (in BGN)]]</f>
        <v>0.85</v>
      </c>
    </row>
    <row r="87" spans="1:16" s="7" customFormat="1" ht="73.5" customHeight="1" x14ac:dyDescent="0.2">
      <c r="A87" s="13" t="s">
        <v>518</v>
      </c>
      <c r="B87" s="13" t="s">
        <v>531</v>
      </c>
      <c r="C87" s="25" t="s">
        <v>544</v>
      </c>
      <c r="D87" s="26" t="s">
        <v>80</v>
      </c>
      <c r="E87" s="15">
        <v>43705</v>
      </c>
      <c r="F87" s="16" t="s">
        <v>15</v>
      </c>
      <c r="G87" s="17">
        <v>44255</v>
      </c>
      <c r="H87" s="18" t="s">
        <v>639</v>
      </c>
      <c r="I87" s="19" t="s">
        <v>559</v>
      </c>
      <c r="J87" s="14" t="s">
        <v>131</v>
      </c>
      <c r="K87" s="20" t="s">
        <v>61</v>
      </c>
      <c r="L87" s="21">
        <v>241790</v>
      </c>
      <c r="M87" s="21">
        <v>193432</v>
      </c>
      <c r="N87" s="22">
        <f t="shared" si="3"/>
        <v>48358</v>
      </c>
      <c r="O87" s="23">
        <f>Table1[[#This Row],[Размер на БФП (в лева) / Amount of the grant (in BGN)]]*0.85</f>
        <v>164417.19999999998</v>
      </c>
      <c r="P87" s="24">
        <f>Table1[[#This Row],[Размер на съфинансирането от Съюза (в лева) / Union co-financing (in BGN)]]/Table1[[#This Row],[Размер на БФП (в лева) / Amount of the grant (in BGN)]]</f>
        <v>0.84999999999999987</v>
      </c>
    </row>
    <row r="88" spans="1:16" s="7" customFormat="1" ht="73.5" customHeight="1" x14ac:dyDescent="0.2">
      <c r="A88" s="13" t="s">
        <v>576</v>
      </c>
      <c r="B88" s="13" t="s">
        <v>588</v>
      </c>
      <c r="C88" s="25" t="s">
        <v>600</v>
      </c>
      <c r="D88" s="26" t="s">
        <v>607</v>
      </c>
      <c r="E88" s="15">
        <v>43705</v>
      </c>
      <c r="F88" s="16" t="s">
        <v>15</v>
      </c>
      <c r="G88" s="17">
        <v>44255</v>
      </c>
      <c r="H88" s="18" t="s">
        <v>630</v>
      </c>
      <c r="I88" s="19" t="s">
        <v>616</v>
      </c>
      <c r="J88" s="14" t="s">
        <v>631</v>
      </c>
      <c r="K88" s="20" t="s">
        <v>61</v>
      </c>
      <c r="L88" s="21">
        <v>249990</v>
      </c>
      <c r="M88" s="21">
        <v>199992</v>
      </c>
      <c r="N88" s="22">
        <f t="shared" si="3"/>
        <v>49998</v>
      </c>
      <c r="O88" s="23">
        <f>Table1[[#This Row],[Размер на БФП (в лева) / Amount of the grant (in BGN)]]*0.85</f>
        <v>169993.19999999998</v>
      </c>
      <c r="P88" s="24">
        <f>Table1[[#This Row],[Размер на съфинансирането от Съюза (в лева) / Union co-financing (in BGN)]]/Table1[[#This Row],[Размер на БФП (в лева) / Amount of the grant (in BGN)]]</f>
        <v>0.84999999999999987</v>
      </c>
    </row>
    <row r="89" spans="1:16" s="7" customFormat="1" ht="73.5" customHeight="1" x14ac:dyDescent="0.2">
      <c r="A89" s="13" t="s">
        <v>577</v>
      </c>
      <c r="B89" s="13" t="s">
        <v>589</v>
      </c>
      <c r="C89" s="25" t="s">
        <v>601</v>
      </c>
      <c r="D89" s="26" t="s">
        <v>80</v>
      </c>
      <c r="E89" s="15">
        <v>43705</v>
      </c>
      <c r="F89" s="16" t="s">
        <v>15</v>
      </c>
      <c r="G89" s="17">
        <v>44255</v>
      </c>
      <c r="H89" s="18" t="s">
        <v>632</v>
      </c>
      <c r="I89" s="19" t="s">
        <v>617</v>
      </c>
      <c r="J89" s="14" t="s">
        <v>330</v>
      </c>
      <c r="K89" s="20" t="s">
        <v>61</v>
      </c>
      <c r="L89" s="21">
        <v>163986</v>
      </c>
      <c r="M89" s="21">
        <v>131188.79999999999</v>
      </c>
      <c r="N89" s="22">
        <f t="shared" si="3"/>
        <v>32797.200000000012</v>
      </c>
      <c r="O89" s="23">
        <f>Table1[[#This Row],[Размер на БФП (в лева) / Amount of the grant (in BGN)]]*0.85</f>
        <v>111510.47999999998</v>
      </c>
      <c r="P89" s="24">
        <f>Table1[[#This Row],[Размер на съфинансирането от Съюза (в лева) / Union co-financing (in BGN)]]/Table1[[#This Row],[Размер на БФП (в лева) / Amount of the grant (in BGN)]]</f>
        <v>0.85</v>
      </c>
    </row>
    <row r="90" spans="1:16" s="7" customFormat="1" ht="73.5" customHeight="1" x14ac:dyDescent="0.2">
      <c r="A90" s="13" t="s">
        <v>520</v>
      </c>
      <c r="B90" s="13" t="s">
        <v>533</v>
      </c>
      <c r="C90" s="25" t="s">
        <v>546</v>
      </c>
      <c r="D90" s="26" t="s">
        <v>554</v>
      </c>
      <c r="E90" s="15">
        <v>43705</v>
      </c>
      <c r="F90" s="16" t="s">
        <v>15</v>
      </c>
      <c r="G90" s="17">
        <v>44255</v>
      </c>
      <c r="H90" s="18" t="s">
        <v>641</v>
      </c>
      <c r="I90" s="19" t="s">
        <v>561</v>
      </c>
      <c r="J90" s="47" t="s">
        <v>642</v>
      </c>
      <c r="K90" s="20" t="s">
        <v>61</v>
      </c>
      <c r="L90" s="21">
        <v>242989.73</v>
      </c>
      <c r="M90" s="21">
        <v>194391.79</v>
      </c>
      <c r="N90" s="22">
        <f t="shared" si="3"/>
        <v>48597.94</v>
      </c>
      <c r="O90" s="23">
        <f>Table1[[#This Row],[Размер на БФП (в лева) / Amount of the grant (in BGN)]]*0.85</f>
        <v>165233.0215</v>
      </c>
      <c r="P90" s="24">
        <f>Table1[[#This Row],[Размер на съфинансирането от Съюза (в лева) / Union co-financing (in BGN)]]/Table1[[#This Row],[Размер на БФП (в лева) / Amount of the grant (in BGN)]]</f>
        <v>0.85</v>
      </c>
    </row>
    <row r="91" spans="1:16" s="7" customFormat="1" ht="73.5" customHeight="1" x14ac:dyDescent="0.2">
      <c r="A91" s="13" t="s">
        <v>521</v>
      </c>
      <c r="B91" s="13" t="s">
        <v>534</v>
      </c>
      <c r="C91" s="25" t="s">
        <v>547</v>
      </c>
      <c r="D91" s="26" t="s">
        <v>409</v>
      </c>
      <c r="E91" s="15">
        <v>43705</v>
      </c>
      <c r="F91" s="49" t="s">
        <v>172</v>
      </c>
      <c r="G91" s="17">
        <v>44193</v>
      </c>
      <c r="H91" s="50" t="s">
        <v>643</v>
      </c>
      <c r="I91" s="19" t="s">
        <v>562</v>
      </c>
      <c r="J91" s="14" t="s">
        <v>174</v>
      </c>
      <c r="K91" s="20" t="s">
        <v>61</v>
      </c>
      <c r="L91" s="21">
        <v>249900</v>
      </c>
      <c r="M91" s="21">
        <v>199920</v>
      </c>
      <c r="N91" s="22">
        <f t="shared" si="3"/>
        <v>49980</v>
      </c>
      <c r="O91" s="23">
        <f>Table1[[#This Row],[Размер на БФП (в лева) / Amount of the grant (in BGN)]]*0.85</f>
        <v>169932</v>
      </c>
      <c r="P91" s="24">
        <f>Table1[[#This Row],[Размер на съфинансирането от Съюза (в лева) / Union co-financing (in BGN)]]/Table1[[#This Row],[Размер на БФП (в лева) / Amount of the grant (in BGN)]]</f>
        <v>0.85</v>
      </c>
    </row>
    <row r="92" spans="1:16" s="7" customFormat="1" ht="73.5" customHeight="1" x14ac:dyDescent="0.2">
      <c r="A92" s="13" t="s">
        <v>524</v>
      </c>
      <c r="B92" s="13" t="s">
        <v>537</v>
      </c>
      <c r="C92" s="25" t="s">
        <v>550</v>
      </c>
      <c r="D92" s="26" t="s">
        <v>122</v>
      </c>
      <c r="E92" s="15">
        <v>43705</v>
      </c>
      <c r="F92" s="49" t="s">
        <v>211</v>
      </c>
      <c r="G92" s="17">
        <v>43918</v>
      </c>
      <c r="H92" s="50" t="s">
        <v>647</v>
      </c>
      <c r="I92" s="19" t="s">
        <v>565</v>
      </c>
      <c r="J92" s="14" t="s">
        <v>93</v>
      </c>
      <c r="K92" s="20" t="s">
        <v>61</v>
      </c>
      <c r="L92" s="21">
        <v>246455</v>
      </c>
      <c r="M92" s="21">
        <v>197164</v>
      </c>
      <c r="N92" s="22">
        <f t="shared" si="3"/>
        <v>49291</v>
      </c>
      <c r="O92" s="23">
        <f>Table1[[#This Row],[Размер на БФП (в лева) / Amount of the grant (in BGN)]]*0.85</f>
        <v>167589.4</v>
      </c>
      <c r="P92" s="24">
        <f>Table1[[#This Row],[Размер на съфинансирането от Съюза (в лева) / Union co-financing (in BGN)]]/Table1[[#This Row],[Размер на БФП (в лева) / Amount of the grant (in BGN)]]</f>
        <v>0.85</v>
      </c>
    </row>
    <row r="93" spans="1:16" s="7" customFormat="1" ht="73.5" customHeight="1" x14ac:dyDescent="0.2">
      <c r="A93" s="13" t="s">
        <v>525</v>
      </c>
      <c r="B93" s="13" t="s">
        <v>538</v>
      </c>
      <c r="C93" s="25" t="s">
        <v>551</v>
      </c>
      <c r="D93" s="26" t="s">
        <v>68</v>
      </c>
      <c r="E93" s="15">
        <v>43705</v>
      </c>
      <c r="F93" s="49" t="s">
        <v>211</v>
      </c>
      <c r="G93" s="17">
        <v>43918</v>
      </c>
      <c r="H93" s="50" t="s">
        <v>648</v>
      </c>
      <c r="I93" s="19" t="s">
        <v>566</v>
      </c>
      <c r="J93" s="14" t="s">
        <v>79</v>
      </c>
      <c r="K93" s="20" t="s">
        <v>61</v>
      </c>
      <c r="L93" s="21">
        <v>249630</v>
      </c>
      <c r="M93" s="21">
        <v>199704</v>
      </c>
      <c r="N93" s="22">
        <f t="shared" si="3"/>
        <v>49926</v>
      </c>
      <c r="O93" s="23">
        <f>Table1[[#This Row],[Размер на БФП (в лева) / Amount of the grant (in BGN)]]*0.85</f>
        <v>169748.4</v>
      </c>
      <c r="P93" s="24">
        <f>Table1[[#This Row],[Размер на съфинансирането от Съюза (в лева) / Union co-financing (in BGN)]]/Table1[[#This Row],[Размер на БФП (в лева) / Amount of the grant (in BGN)]]</f>
        <v>0.85</v>
      </c>
    </row>
    <row r="94" spans="1:16" s="7" customFormat="1" ht="73.5" customHeight="1" x14ac:dyDescent="0.2">
      <c r="A94" s="13" t="s">
        <v>526</v>
      </c>
      <c r="B94" s="13" t="s">
        <v>539</v>
      </c>
      <c r="C94" s="25" t="s">
        <v>552</v>
      </c>
      <c r="D94" s="26" t="s">
        <v>90</v>
      </c>
      <c r="E94" s="15">
        <v>43705</v>
      </c>
      <c r="F94" s="49" t="s">
        <v>103</v>
      </c>
      <c r="G94" s="17">
        <v>44102</v>
      </c>
      <c r="H94" s="50" t="s">
        <v>649</v>
      </c>
      <c r="I94" s="19" t="s">
        <v>567</v>
      </c>
      <c r="J94" s="14" t="s">
        <v>336</v>
      </c>
      <c r="K94" s="20" t="s">
        <v>61</v>
      </c>
      <c r="L94" s="21">
        <v>245290.41999999998</v>
      </c>
      <c r="M94" s="21">
        <v>196232.34</v>
      </c>
      <c r="N94" s="22">
        <f t="shared" si="3"/>
        <v>49058.079999999987</v>
      </c>
      <c r="O94" s="23">
        <f>Table1[[#This Row],[Размер на БФП (в лева) / Amount of the grant (in BGN)]]*0.85</f>
        <v>166797.489</v>
      </c>
      <c r="P94" s="24">
        <f>Table1[[#This Row],[Размер на съфинансирането от Съюза (в лева) / Union co-financing (in BGN)]]/Table1[[#This Row],[Размер на БФП (в лева) / Amount of the grant (in BGN)]]</f>
        <v>0.85</v>
      </c>
    </row>
    <row r="95" spans="1:16" s="7" customFormat="1" ht="73.5" customHeight="1" x14ac:dyDescent="0.2">
      <c r="A95" s="13" t="s">
        <v>568</v>
      </c>
      <c r="B95" s="13" t="s">
        <v>580</v>
      </c>
      <c r="C95" s="25" t="s">
        <v>592</v>
      </c>
      <c r="D95" s="26" t="s">
        <v>80</v>
      </c>
      <c r="E95" s="15">
        <v>43706</v>
      </c>
      <c r="F95" s="16" t="s">
        <v>15</v>
      </c>
      <c r="G95" s="17">
        <v>44255</v>
      </c>
      <c r="H95" s="18" t="s">
        <v>620</v>
      </c>
      <c r="I95" s="19" t="s">
        <v>608</v>
      </c>
      <c r="J95" s="14" t="s">
        <v>131</v>
      </c>
      <c r="K95" s="20" t="s">
        <v>61</v>
      </c>
      <c r="L95" s="21">
        <v>159235.6</v>
      </c>
      <c r="M95" s="21">
        <v>127388.47</v>
      </c>
      <c r="N95" s="22">
        <f t="shared" si="3"/>
        <v>31847.130000000005</v>
      </c>
      <c r="O95" s="23">
        <f>Table1[[#This Row],[Размер на БФП (в лева) / Amount of the grant (in BGN)]]*0.85</f>
        <v>108280.1995</v>
      </c>
      <c r="P95" s="24">
        <f>Table1[[#This Row],[Размер на съфинансирането от Съюза (в лева) / Union co-financing (in BGN)]]/Table1[[#This Row],[Размер на БФП (в лева) / Amount of the grant (in BGN)]]</f>
        <v>0.85</v>
      </c>
    </row>
    <row r="96" spans="1:16" s="7" customFormat="1" ht="73.5" customHeight="1" x14ac:dyDescent="0.2">
      <c r="A96" s="13" t="s">
        <v>436</v>
      </c>
      <c r="B96" s="13" t="s">
        <v>450</v>
      </c>
      <c r="C96" s="25" t="s">
        <v>464</v>
      </c>
      <c r="D96" s="26" t="s">
        <v>361</v>
      </c>
      <c r="E96" s="15">
        <v>43706</v>
      </c>
      <c r="F96" s="16" t="s">
        <v>15</v>
      </c>
      <c r="G96" s="17">
        <v>44255</v>
      </c>
      <c r="H96" s="18" t="s">
        <v>497</v>
      </c>
      <c r="I96" s="19" t="s">
        <v>481</v>
      </c>
      <c r="J96" s="14" t="s">
        <v>67</v>
      </c>
      <c r="K96" s="20" t="s">
        <v>61</v>
      </c>
      <c r="L96" s="21">
        <v>249513.68000000002</v>
      </c>
      <c r="M96" s="21">
        <v>199610.95</v>
      </c>
      <c r="N96" s="22">
        <f t="shared" si="3"/>
        <v>49902.73000000001</v>
      </c>
      <c r="O96" s="23">
        <f>Table1[[#This Row],[Размер на БФП (в лева) / Amount of the grant (in BGN)]]*0.85</f>
        <v>169669.3075</v>
      </c>
      <c r="P96" s="24">
        <f>Table1[[#This Row],[Размер на съфинансирането от Съюза (в лева) / Union co-financing (in BGN)]]/Table1[[#This Row],[Размер на БФП (в лева) / Amount of the grant (in BGN)]]</f>
        <v>0.85</v>
      </c>
    </row>
    <row r="97" spans="1:16" s="7" customFormat="1" ht="73.5" customHeight="1" x14ac:dyDescent="0.2">
      <c r="A97" s="13" t="s">
        <v>569</v>
      </c>
      <c r="B97" s="13" t="s">
        <v>581</v>
      </c>
      <c r="C97" s="25" t="s">
        <v>593</v>
      </c>
      <c r="D97" s="26" t="s">
        <v>77</v>
      </c>
      <c r="E97" s="15">
        <v>43706</v>
      </c>
      <c r="F97" s="16" t="s">
        <v>621</v>
      </c>
      <c r="G97" s="17">
        <v>44225</v>
      </c>
      <c r="H97" s="18" t="s">
        <v>622</v>
      </c>
      <c r="I97" s="19" t="s">
        <v>609</v>
      </c>
      <c r="J97" s="14" t="s">
        <v>93</v>
      </c>
      <c r="K97" s="20" t="s">
        <v>61</v>
      </c>
      <c r="L97" s="21">
        <v>249860</v>
      </c>
      <c r="M97" s="21">
        <v>199888</v>
      </c>
      <c r="N97" s="22">
        <f t="shared" si="3"/>
        <v>49972</v>
      </c>
      <c r="O97" s="23">
        <f>Table1[[#This Row],[Размер на БФП (в лева) / Amount of the grant (in BGN)]]*0.85</f>
        <v>169904.8</v>
      </c>
      <c r="P97" s="24">
        <f>Table1[[#This Row],[Размер на съфинансирането от Съюза (в лева) / Union co-financing (in BGN)]]/Table1[[#This Row],[Размер на БФП (в лева) / Amount of the grant (in BGN)]]</f>
        <v>0.85</v>
      </c>
    </row>
    <row r="98" spans="1:16" s="7" customFormat="1" ht="73.5" customHeight="1" x14ac:dyDescent="0.2">
      <c r="A98" s="13" t="s">
        <v>570</v>
      </c>
      <c r="B98" s="13" t="s">
        <v>582</v>
      </c>
      <c r="C98" s="25" t="s">
        <v>594</v>
      </c>
      <c r="D98" s="26" t="s">
        <v>77</v>
      </c>
      <c r="E98" s="15">
        <v>43706</v>
      </c>
      <c r="F98" s="16" t="s">
        <v>75</v>
      </c>
      <c r="G98" s="17">
        <v>44133</v>
      </c>
      <c r="H98" s="18" t="s">
        <v>623</v>
      </c>
      <c r="I98" s="19" t="s">
        <v>610</v>
      </c>
      <c r="J98" s="14" t="s">
        <v>93</v>
      </c>
      <c r="K98" s="20" t="s">
        <v>61</v>
      </c>
      <c r="L98" s="21">
        <v>217679.50999999998</v>
      </c>
      <c r="M98" s="21">
        <v>174143.61</v>
      </c>
      <c r="N98" s="22">
        <f t="shared" si="3"/>
        <v>43535.899999999994</v>
      </c>
      <c r="O98" s="23">
        <f>Table1[[#This Row],[Размер на БФП (в лева) / Amount of the grant (in BGN)]]*0.85</f>
        <v>148022.06849999999</v>
      </c>
      <c r="P98" s="24">
        <f>Table1[[#This Row],[Размер на съфинансирането от Съюза (в лева) / Union co-financing (in BGN)]]/Table1[[#This Row],[Размер на БФП (в лева) / Amount of the grant (in BGN)]]</f>
        <v>0.85000000000000009</v>
      </c>
    </row>
    <row r="99" spans="1:16" s="7" customFormat="1" ht="73.5" customHeight="1" x14ac:dyDescent="0.2">
      <c r="A99" s="13" t="s">
        <v>515</v>
      </c>
      <c r="B99" s="13" t="s">
        <v>528</v>
      </c>
      <c r="C99" s="25" t="s">
        <v>541</v>
      </c>
      <c r="D99" s="26" t="s">
        <v>77</v>
      </c>
      <c r="E99" s="15">
        <v>43706</v>
      </c>
      <c r="F99" s="16" t="s">
        <v>75</v>
      </c>
      <c r="G99" s="17">
        <v>44133</v>
      </c>
      <c r="H99" s="18" t="s">
        <v>636</v>
      </c>
      <c r="I99" s="19" t="s">
        <v>556</v>
      </c>
      <c r="J99" s="14" t="s">
        <v>93</v>
      </c>
      <c r="K99" s="20" t="s">
        <v>61</v>
      </c>
      <c r="L99" s="21">
        <v>223862.83</v>
      </c>
      <c r="M99" s="21">
        <v>179090.27</v>
      </c>
      <c r="N99" s="22">
        <f t="shared" si="3"/>
        <v>44772.56</v>
      </c>
      <c r="O99" s="23">
        <f>Table1[[#This Row],[Размер на БФП (в лева) / Amount of the grant (in BGN)]]*0.85</f>
        <v>152226.72949999999</v>
      </c>
      <c r="P99" s="24">
        <f>Table1[[#This Row],[Размер на съфинансирането от Съюза (в лева) / Union co-financing (in BGN)]]/Table1[[#This Row],[Размер на БФП (в лева) / Amount of the grant (in BGN)]]</f>
        <v>0.85</v>
      </c>
    </row>
    <row r="100" spans="1:16" s="7" customFormat="1" ht="73.5" customHeight="1" x14ac:dyDescent="0.2">
      <c r="A100" s="13" t="s">
        <v>437</v>
      </c>
      <c r="B100" s="13" t="s">
        <v>451</v>
      </c>
      <c r="C100" s="25" t="s">
        <v>465</v>
      </c>
      <c r="D100" s="26" t="s">
        <v>314</v>
      </c>
      <c r="E100" s="15">
        <v>43706</v>
      </c>
      <c r="F100" s="16" t="s">
        <v>86</v>
      </c>
      <c r="G100" s="17">
        <v>44072</v>
      </c>
      <c r="H100" s="18" t="s">
        <v>498</v>
      </c>
      <c r="I100" s="19" t="s">
        <v>482</v>
      </c>
      <c r="J100" s="14" t="s">
        <v>336</v>
      </c>
      <c r="K100" s="20" t="s">
        <v>61</v>
      </c>
      <c r="L100" s="21">
        <v>249980.2</v>
      </c>
      <c r="M100" s="21">
        <v>199984.16</v>
      </c>
      <c r="N100" s="22">
        <f t="shared" si="3"/>
        <v>49996.040000000008</v>
      </c>
      <c r="O100" s="23">
        <f>Table1[[#This Row],[Размер на БФП (в лева) / Amount of the grant (in BGN)]]*0.85</f>
        <v>169986.53599999999</v>
      </c>
      <c r="P100" s="24">
        <f>Table1[[#This Row],[Размер на съфинансирането от Съюза (в лева) / Union co-financing (in BGN)]]/Table1[[#This Row],[Размер на БФП (в лева) / Amount of the grant (in BGN)]]</f>
        <v>0.85</v>
      </c>
    </row>
    <row r="101" spans="1:16" s="7" customFormat="1" ht="73.5" customHeight="1" x14ac:dyDescent="0.2">
      <c r="A101" s="13" t="s">
        <v>571</v>
      </c>
      <c r="B101" s="13" t="s">
        <v>583</v>
      </c>
      <c r="C101" s="25" t="s">
        <v>595</v>
      </c>
      <c r="D101" s="26" t="s">
        <v>604</v>
      </c>
      <c r="E101" s="15">
        <v>43706</v>
      </c>
      <c r="F101" s="16" t="s">
        <v>15</v>
      </c>
      <c r="G101" s="17">
        <v>44255</v>
      </c>
      <c r="H101" s="18" t="s">
        <v>624</v>
      </c>
      <c r="I101" s="19" t="s">
        <v>611</v>
      </c>
      <c r="J101" s="14" t="s">
        <v>67</v>
      </c>
      <c r="K101" s="20" t="s">
        <v>61</v>
      </c>
      <c r="L101" s="21">
        <v>249880</v>
      </c>
      <c r="M101" s="21">
        <v>199904</v>
      </c>
      <c r="N101" s="22">
        <f t="shared" si="3"/>
        <v>49976</v>
      </c>
      <c r="O101" s="23">
        <f>Table1[[#This Row],[Размер на БФП (в лева) / Amount of the grant (in BGN)]]*0.85</f>
        <v>169918.4</v>
      </c>
      <c r="P101" s="24">
        <f>Table1[[#This Row],[Размер на съфинансирането от Съюза (в лева) / Union co-financing (in BGN)]]/Table1[[#This Row],[Размер на БФП (в лева) / Amount of the grant (in BGN)]]</f>
        <v>0.85</v>
      </c>
    </row>
    <row r="102" spans="1:16" s="7" customFormat="1" ht="73.5" customHeight="1" x14ac:dyDescent="0.2">
      <c r="A102" s="13" t="s">
        <v>438</v>
      </c>
      <c r="B102" s="13" t="s">
        <v>452</v>
      </c>
      <c r="C102" s="25" t="s">
        <v>466</v>
      </c>
      <c r="D102" s="26" t="s">
        <v>77</v>
      </c>
      <c r="E102" s="15">
        <v>43706</v>
      </c>
      <c r="F102" s="16" t="s">
        <v>15</v>
      </c>
      <c r="G102" s="17">
        <v>44255</v>
      </c>
      <c r="H102" s="18" t="s">
        <v>499</v>
      </c>
      <c r="I102" s="19" t="s">
        <v>483</v>
      </c>
      <c r="J102" s="14" t="s">
        <v>265</v>
      </c>
      <c r="K102" s="20" t="s">
        <v>61</v>
      </c>
      <c r="L102" s="21">
        <v>250000</v>
      </c>
      <c r="M102" s="21">
        <v>200000</v>
      </c>
      <c r="N102" s="22">
        <f t="shared" si="3"/>
        <v>50000</v>
      </c>
      <c r="O102" s="23">
        <f>Table1[[#This Row],[Размер на БФП (в лева) / Amount of the grant (in BGN)]]*0.85</f>
        <v>170000</v>
      </c>
      <c r="P102" s="24">
        <f>Table1[[#This Row],[Размер на съфинансирането от Съюза (в лева) / Union co-financing (in BGN)]]/Table1[[#This Row],[Размер на БФП (в лева) / Amount of the grant (in BGN)]]</f>
        <v>0.85</v>
      </c>
    </row>
    <row r="103" spans="1:16" s="7" customFormat="1" ht="73.5" customHeight="1" x14ac:dyDescent="0.2">
      <c r="A103" s="13" t="s">
        <v>439</v>
      </c>
      <c r="B103" s="13" t="s">
        <v>453</v>
      </c>
      <c r="C103" s="25" t="s">
        <v>467</v>
      </c>
      <c r="D103" s="26" t="s">
        <v>85</v>
      </c>
      <c r="E103" s="15">
        <v>43706</v>
      </c>
      <c r="F103" s="16" t="s">
        <v>15</v>
      </c>
      <c r="G103" s="17">
        <v>44255</v>
      </c>
      <c r="H103" s="18" t="s">
        <v>500</v>
      </c>
      <c r="I103" s="19" t="s">
        <v>484</v>
      </c>
      <c r="J103" s="14" t="s">
        <v>495</v>
      </c>
      <c r="K103" s="20" t="s">
        <v>61</v>
      </c>
      <c r="L103" s="21">
        <v>241340.38</v>
      </c>
      <c r="M103" s="21">
        <v>193072.3</v>
      </c>
      <c r="N103" s="22">
        <f t="shared" si="3"/>
        <v>48268.080000000016</v>
      </c>
      <c r="O103" s="23">
        <f>Table1[[#This Row],[Размер на БФП (в лева) / Amount of the grant (in BGN)]]*0.85</f>
        <v>164111.45499999999</v>
      </c>
      <c r="P103" s="24">
        <f>Table1[[#This Row],[Размер на съфинансирането от Съюза (в лева) / Union co-financing (in BGN)]]/Table1[[#This Row],[Размер на БФП (в лева) / Amount of the grant (in BGN)]]</f>
        <v>0.85</v>
      </c>
    </row>
    <row r="104" spans="1:16" s="7" customFormat="1" ht="73.5" customHeight="1" x14ac:dyDescent="0.2">
      <c r="A104" s="13" t="s">
        <v>440</v>
      </c>
      <c r="B104" s="13" t="s">
        <v>454</v>
      </c>
      <c r="C104" s="25" t="s">
        <v>468</v>
      </c>
      <c r="D104" s="26" t="s">
        <v>158</v>
      </c>
      <c r="E104" s="15">
        <v>43706</v>
      </c>
      <c r="F104" s="16" t="s">
        <v>15</v>
      </c>
      <c r="G104" s="17">
        <v>44255</v>
      </c>
      <c r="H104" s="18" t="s">
        <v>501</v>
      </c>
      <c r="I104" s="19" t="s">
        <v>485</v>
      </c>
      <c r="J104" s="14" t="s">
        <v>71</v>
      </c>
      <c r="K104" s="20" t="s">
        <v>61</v>
      </c>
      <c r="L104" s="21">
        <v>249996</v>
      </c>
      <c r="M104" s="21">
        <v>199996.79999999999</v>
      </c>
      <c r="N104" s="22">
        <f t="shared" si="3"/>
        <v>49999.200000000012</v>
      </c>
      <c r="O104" s="23">
        <f>Table1[[#This Row],[Размер на БФП (в лева) / Amount of the grant (in BGN)]]*0.85</f>
        <v>169997.28</v>
      </c>
      <c r="P104" s="24">
        <f>Table1[[#This Row],[Размер на съфинансирането от Съюза (в лева) / Union co-financing (in BGN)]]/Table1[[#This Row],[Размер на БФП (в лева) / Amount of the grant (in BGN)]]</f>
        <v>0.85000000000000009</v>
      </c>
    </row>
    <row r="105" spans="1:16" s="7" customFormat="1" ht="73.5" customHeight="1" x14ac:dyDescent="0.2">
      <c r="A105" s="13" t="s">
        <v>575</v>
      </c>
      <c r="B105" s="13" t="s">
        <v>587</v>
      </c>
      <c r="C105" s="25" t="s">
        <v>599</v>
      </c>
      <c r="D105" s="26" t="s">
        <v>606</v>
      </c>
      <c r="E105" s="15">
        <v>43706</v>
      </c>
      <c r="F105" s="16" t="s">
        <v>86</v>
      </c>
      <c r="G105" s="17">
        <v>44072</v>
      </c>
      <c r="H105" s="18" t="s">
        <v>628</v>
      </c>
      <c r="I105" s="19" t="s">
        <v>615</v>
      </c>
      <c r="J105" s="14" t="s">
        <v>629</v>
      </c>
      <c r="K105" s="20" t="s">
        <v>61</v>
      </c>
      <c r="L105" s="21">
        <v>249992.58</v>
      </c>
      <c r="M105" s="21">
        <v>199994.06</v>
      </c>
      <c r="N105" s="22">
        <f t="shared" si="3"/>
        <v>49998.51999999999</v>
      </c>
      <c r="O105" s="23">
        <f>Table1[[#This Row],[Размер на БФП (в лева) / Amount of the grant (in BGN)]]*0.85</f>
        <v>169994.951</v>
      </c>
      <c r="P105" s="24">
        <f>Table1[[#This Row],[Размер на съфинансирането от Съюза (в лева) / Union co-financing (in BGN)]]/Table1[[#This Row],[Размер на БФП (в лева) / Amount of the grant (in BGN)]]</f>
        <v>0.85</v>
      </c>
    </row>
    <row r="106" spans="1:16" s="7" customFormat="1" ht="73.5" customHeight="1" x14ac:dyDescent="0.2">
      <c r="A106" s="13" t="s">
        <v>519</v>
      </c>
      <c r="B106" s="13" t="s">
        <v>532</v>
      </c>
      <c r="C106" s="25" t="s">
        <v>545</v>
      </c>
      <c r="D106" s="26" t="s">
        <v>80</v>
      </c>
      <c r="E106" s="15">
        <v>43706</v>
      </c>
      <c r="F106" s="16" t="s">
        <v>103</v>
      </c>
      <c r="G106" s="17">
        <v>44103</v>
      </c>
      <c r="H106" s="18" t="s">
        <v>640</v>
      </c>
      <c r="I106" s="19" t="s">
        <v>560</v>
      </c>
      <c r="J106" s="14" t="s">
        <v>89</v>
      </c>
      <c r="K106" s="20" t="s">
        <v>61</v>
      </c>
      <c r="L106" s="21">
        <v>249900</v>
      </c>
      <c r="M106" s="21">
        <v>199920</v>
      </c>
      <c r="N106" s="22">
        <f t="shared" si="3"/>
        <v>49980</v>
      </c>
      <c r="O106" s="23">
        <f>Table1[[#This Row],[Размер на БФП (в лева) / Amount of the grant (in BGN)]]*0.85</f>
        <v>169932</v>
      </c>
      <c r="P106" s="24">
        <f>Table1[[#This Row],[Размер на съфинансирането от Съюза (в лева) / Union co-financing (in BGN)]]/Table1[[#This Row],[Размер на БФП (в лева) / Amount of the grant (in BGN)]]</f>
        <v>0.85</v>
      </c>
    </row>
    <row r="107" spans="1:16" s="7" customFormat="1" ht="73.5" customHeight="1" x14ac:dyDescent="0.2">
      <c r="A107" s="13" t="s">
        <v>441</v>
      </c>
      <c r="B107" s="13" t="s">
        <v>455</v>
      </c>
      <c r="C107" s="25" t="s">
        <v>469</v>
      </c>
      <c r="D107" s="26" t="s">
        <v>97</v>
      </c>
      <c r="E107" s="15">
        <v>43706</v>
      </c>
      <c r="F107" s="16" t="s">
        <v>86</v>
      </c>
      <c r="G107" s="17" t="s">
        <v>480</v>
      </c>
      <c r="H107" s="18" t="s">
        <v>502</v>
      </c>
      <c r="I107" s="19" t="s">
        <v>486</v>
      </c>
      <c r="J107" s="14" t="s">
        <v>79</v>
      </c>
      <c r="K107" s="20" t="s">
        <v>61</v>
      </c>
      <c r="L107" s="21">
        <v>237279</v>
      </c>
      <c r="M107" s="21">
        <v>189823.2</v>
      </c>
      <c r="N107" s="22">
        <f t="shared" si="3"/>
        <v>47455.799999999988</v>
      </c>
      <c r="O107" s="23">
        <f>Table1[[#This Row],[Размер на БФП (в лева) / Amount of the grant (in BGN)]]*0.85</f>
        <v>161349.72</v>
      </c>
      <c r="P107" s="24">
        <f>Table1[[#This Row],[Размер на съфинансирането от Съюза (в лева) / Union co-financing (in BGN)]]/Table1[[#This Row],[Размер на БФП (в лева) / Amount of the grant (in BGN)]]</f>
        <v>0.85</v>
      </c>
    </row>
    <row r="108" spans="1:16" s="7" customFormat="1" ht="73.5" customHeight="1" x14ac:dyDescent="0.2">
      <c r="A108" s="13" t="s">
        <v>442</v>
      </c>
      <c r="B108" s="13" t="s">
        <v>456</v>
      </c>
      <c r="C108" s="25" t="s">
        <v>470</v>
      </c>
      <c r="D108" s="26" t="s">
        <v>113</v>
      </c>
      <c r="E108" s="15">
        <v>43706</v>
      </c>
      <c r="F108" s="16" t="s">
        <v>15</v>
      </c>
      <c r="G108" s="17">
        <v>44255</v>
      </c>
      <c r="H108" s="18" t="s">
        <v>503</v>
      </c>
      <c r="I108" s="19" t="s">
        <v>487</v>
      </c>
      <c r="J108" s="14" t="s">
        <v>496</v>
      </c>
      <c r="K108" s="20" t="s">
        <v>61</v>
      </c>
      <c r="L108" s="21">
        <v>249212</v>
      </c>
      <c r="M108" s="21">
        <v>199369.59</v>
      </c>
      <c r="N108" s="22">
        <f t="shared" ref="N108:N139" si="4">L108-M108</f>
        <v>49842.41</v>
      </c>
      <c r="O108" s="23">
        <f>Table1[[#This Row],[Размер на БФП (в лева) / Amount of the grant (in BGN)]]*0.85</f>
        <v>169464.15149999998</v>
      </c>
      <c r="P108" s="24">
        <f>Table1[[#This Row],[Размер на съфинансирането от Съюза (в лева) / Union co-financing (in BGN)]]/Table1[[#This Row],[Размер на БФП (в лева) / Amount of the grant (in BGN)]]</f>
        <v>0.84999999999999987</v>
      </c>
    </row>
    <row r="109" spans="1:16" s="7" customFormat="1" ht="73.5" customHeight="1" x14ac:dyDescent="0.2">
      <c r="A109" s="13" t="s">
        <v>443</v>
      </c>
      <c r="B109" s="13" t="s">
        <v>457</v>
      </c>
      <c r="C109" s="25" t="s">
        <v>471</v>
      </c>
      <c r="D109" s="26" t="s">
        <v>409</v>
      </c>
      <c r="E109" s="15">
        <v>43706</v>
      </c>
      <c r="F109" s="16" t="s">
        <v>15</v>
      </c>
      <c r="G109" s="17">
        <v>44255</v>
      </c>
      <c r="H109" s="18" t="s">
        <v>504</v>
      </c>
      <c r="I109" s="19" t="s">
        <v>488</v>
      </c>
      <c r="J109" s="14" t="s">
        <v>265</v>
      </c>
      <c r="K109" s="20" t="s">
        <v>61</v>
      </c>
      <c r="L109" s="21">
        <v>249910</v>
      </c>
      <c r="M109" s="21">
        <v>199928</v>
      </c>
      <c r="N109" s="22">
        <f t="shared" si="4"/>
        <v>49982</v>
      </c>
      <c r="O109" s="23">
        <f>Table1[[#This Row],[Размер на БФП (в лева) / Amount of the grant (in BGN)]]*0.85</f>
        <v>169938.8</v>
      </c>
      <c r="P109" s="24">
        <f>Table1[[#This Row],[Размер на съфинансирането от Съюза (в лева) / Union co-financing (in BGN)]]/Table1[[#This Row],[Размер на БФП (в лева) / Amount of the grant (in BGN)]]</f>
        <v>0.85</v>
      </c>
    </row>
    <row r="110" spans="1:16" s="7" customFormat="1" ht="73.5" customHeight="1" x14ac:dyDescent="0.2">
      <c r="A110" s="13" t="s">
        <v>444</v>
      </c>
      <c r="B110" s="13" t="s">
        <v>458</v>
      </c>
      <c r="C110" s="25" t="s">
        <v>472</v>
      </c>
      <c r="D110" s="26" t="s">
        <v>478</v>
      </c>
      <c r="E110" s="15">
        <v>43706</v>
      </c>
      <c r="F110" s="16" t="s">
        <v>15</v>
      </c>
      <c r="G110" s="17">
        <v>44255</v>
      </c>
      <c r="H110" s="18" t="s">
        <v>505</v>
      </c>
      <c r="I110" s="19" t="s">
        <v>489</v>
      </c>
      <c r="J110" s="14" t="s">
        <v>255</v>
      </c>
      <c r="K110" s="20" t="s">
        <v>61</v>
      </c>
      <c r="L110" s="21">
        <v>248511</v>
      </c>
      <c r="M110" s="21">
        <v>198808.8</v>
      </c>
      <c r="N110" s="22">
        <f t="shared" si="4"/>
        <v>49702.200000000012</v>
      </c>
      <c r="O110" s="23">
        <f>Table1[[#This Row],[Размер на БФП (в лева) / Amount of the grant (in BGN)]]*0.85</f>
        <v>168987.47999999998</v>
      </c>
      <c r="P110" s="24">
        <f>Table1[[#This Row],[Размер на съфинансирането от Съюза (в лева) / Union co-financing (in BGN)]]/Table1[[#This Row],[Размер на БФП (в лева) / Amount of the grant (in BGN)]]</f>
        <v>0.85</v>
      </c>
    </row>
    <row r="111" spans="1:16" s="7" customFormat="1" ht="73.5" customHeight="1" x14ac:dyDescent="0.2">
      <c r="A111" s="13" t="s">
        <v>445</v>
      </c>
      <c r="B111" s="13" t="s">
        <v>459</v>
      </c>
      <c r="C111" s="25" t="s">
        <v>473</v>
      </c>
      <c r="D111" s="26" t="s">
        <v>97</v>
      </c>
      <c r="E111" s="15">
        <v>43706</v>
      </c>
      <c r="F111" s="16" t="s">
        <v>15</v>
      </c>
      <c r="G111" s="17">
        <v>44255</v>
      </c>
      <c r="H111" s="18" t="s">
        <v>506</v>
      </c>
      <c r="I111" s="19" t="s">
        <v>490</v>
      </c>
      <c r="J111" s="14" t="s">
        <v>219</v>
      </c>
      <c r="K111" s="20" t="s">
        <v>61</v>
      </c>
      <c r="L111" s="21">
        <v>243130.2</v>
      </c>
      <c r="M111" s="21">
        <v>194504.15</v>
      </c>
      <c r="N111" s="22">
        <f t="shared" si="4"/>
        <v>48626.050000000017</v>
      </c>
      <c r="O111" s="23">
        <f>Table1[[#This Row],[Размер на БФП (в лева) / Amount of the grant (in BGN)]]*0.85</f>
        <v>165328.5275</v>
      </c>
      <c r="P111" s="24">
        <f>Table1[[#This Row],[Размер на съфинансирането от Съюза (в лева) / Union co-financing (in BGN)]]/Table1[[#This Row],[Размер на БФП (в лева) / Amount of the grant (in BGN)]]</f>
        <v>0.85</v>
      </c>
    </row>
    <row r="112" spans="1:16" s="7" customFormat="1" ht="73.5" customHeight="1" x14ac:dyDescent="0.2">
      <c r="A112" s="13" t="s">
        <v>578</v>
      </c>
      <c r="B112" s="13" t="s">
        <v>590</v>
      </c>
      <c r="C112" s="25" t="s">
        <v>602</v>
      </c>
      <c r="D112" s="26" t="s">
        <v>80</v>
      </c>
      <c r="E112" s="15">
        <v>43706</v>
      </c>
      <c r="F112" s="16" t="s">
        <v>172</v>
      </c>
      <c r="G112" s="17">
        <v>44194</v>
      </c>
      <c r="H112" s="18" t="s">
        <v>633</v>
      </c>
      <c r="I112" s="19" t="s">
        <v>618</v>
      </c>
      <c r="J112" s="14" t="s">
        <v>131</v>
      </c>
      <c r="K112" s="20" t="s">
        <v>61</v>
      </c>
      <c r="L112" s="21">
        <v>160820</v>
      </c>
      <c r="M112" s="21">
        <v>128656</v>
      </c>
      <c r="N112" s="22">
        <f t="shared" si="4"/>
        <v>32164</v>
      </c>
      <c r="O112" s="23">
        <f>Table1[[#This Row],[Размер на БФП (в лева) / Amount of the grant (in BGN)]]*0.85</f>
        <v>109357.59999999999</v>
      </c>
      <c r="P112" s="24">
        <f>Table1[[#This Row],[Размер на съфинансирането от Съюза (в лева) / Union co-financing (in BGN)]]/Table1[[#This Row],[Размер на БФП (в лева) / Amount of the grant (in BGN)]]</f>
        <v>0.85</v>
      </c>
    </row>
    <row r="113" spans="1:16" s="7" customFormat="1" ht="73.5" customHeight="1" x14ac:dyDescent="0.2">
      <c r="A113" s="13" t="s">
        <v>579</v>
      </c>
      <c r="B113" s="13" t="s">
        <v>591</v>
      </c>
      <c r="C113" s="25" t="s">
        <v>603</v>
      </c>
      <c r="D113" s="26" t="s">
        <v>77</v>
      </c>
      <c r="E113" s="15">
        <v>43706</v>
      </c>
      <c r="F113" s="16" t="s">
        <v>172</v>
      </c>
      <c r="G113" s="17">
        <v>44194</v>
      </c>
      <c r="H113" s="18" t="s">
        <v>634</v>
      </c>
      <c r="I113" s="19" t="s">
        <v>619</v>
      </c>
      <c r="J113" s="14" t="s">
        <v>96</v>
      </c>
      <c r="K113" s="20" t="s">
        <v>61</v>
      </c>
      <c r="L113" s="21">
        <v>237575.63999999998</v>
      </c>
      <c r="M113" s="21">
        <v>190060.52</v>
      </c>
      <c r="N113" s="22">
        <f t="shared" si="4"/>
        <v>47515.119999999995</v>
      </c>
      <c r="O113" s="23">
        <f>Table1[[#This Row],[Размер на БФП (в лева) / Amount of the grant (in BGN)]]*0.85</f>
        <v>161551.44199999998</v>
      </c>
      <c r="P113" s="24">
        <f>Table1[[#This Row],[Размер на съфинансирането от Съюза (в лева) / Union co-financing (in BGN)]]/Table1[[#This Row],[Размер на БФП (в лева) / Amount of the grant (in BGN)]]</f>
        <v>0.85</v>
      </c>
    </row>
    <row r="114" spans="1:16" s="7" customFormat="1" ht="73.5" customHeight="1" x14ac:dyDescent="0.2">
      <c r="A114" s="13" t="s">
        <v>446</v>
      </c>
      <c r="B114" s="13" t="s">
        <v>460</v>
      </c>
      <c r="C114" s="25" t="s">
        <v>474</v>
      </c>
      <c r="D114" s="26" t="s">
        <v>118</v>
      </c>
      <c r="E114" s="15">
        <v>43706</v>
      </c>
      <c r="F114" s="16" t="s">
        <v>15</v>
      </c>
      <c r="G114" s="17">
        <v>44255</v>
      </c>
      <c r="H114" s="18" t="s">
        <v>507</v>
      </c>
      <c r="I114" s="19" t="s">
        <v>491</v>
      </c>
      <c r="J114" s="14" t="s">
        <v>71</v>
      </c>
      <c r="K114" s="20" t="s">
        <v>61</v>
      </c>
      <c r="L114" s="21">
        <v>201080</v>
      </c>
      <c r="M114" s="21">
        <v>160864.01</v>
      </c>
      <c r="N114" s="22">
        <f t="shared" si="4"/>
        <v>40215.989999999991</v>
      </c>
      <c r="O114" s="23">
        <f>Table1[[#This Row],[Размер на БФП (в лева) / Amount of the grant (in BGN)]]*0.85</f>
        <v>136734.40849999999</v>
      </c>
      <c r="P114" s="24">
        <f>Table1[[#This Row],[Размер на съфинансирането от Съюза (в лева) / Union co-financing (in BGN)]]/Table1[[#This Row],[Размер на БФП (в лева) / Amount of the grant (in BGN)]]</f>
        <v>0.84999999999999987</v>
      </c>
    </row>
    <row r="115" spans="1:16" s="7" customFormat="1" ht="73.5" customHeight="1" x14ac:dyDescent="0.2">
      <c r="A115" s="13" t="s">
        <v>447</v>
      </c>
      <c r="B115" s="13" t="s">
        <v>461</v>
      </c>
      <c r="C115" s="25" t="s">
        <v>475</v>
      </c>
      <c r="D115" s="26" t="s">
        <v>479</v>
      </c>
      <c r="E115" s="15">
        <v>43706</v>
      </c>
      <c r="F115" s="16" t="s">
        <v>15</v>
      </c>
      <c r="G115" s="17">
        <v>44255</v>
      </c>
      <c r="H115" s="18" t="s">
        <v>508</v>
      </c>
      <c r="I115" s="19" t="s">
        <v>492</v>
      </c>
      <c r="J115" s="14" t="s">
        <v>265</v>
      </c>
      <c r="K115" s="20" t="s">
        <v>61</v>
      </c>
      <c r="L115" s="21">
        <v>243487.2</v>
      </c>
      <c r="M115" s="21">
        <v>194789.76000000001</v>
      </c>
      <c r="N115" s="22">
        <f t="shared" si="4"/>
        <v>48697.440000000002</v>
      </c>
      <c r="O115" s="23">
        <f>Table1[[#This Row],[Размер на БФП (в лева) / Amount of the grant (in BGN)]]*0.85</f>
        <v>165571.296</v>
      </c>
      <c r="P115" s="24">
        <f>Table1[[#This Row],[Размер на съфинансирането от Съюза (в лева) / Union co-financing (in BGN)]]/Table1[[#This Row],[Размер на БФП (в лева) / Amount of the grant (in BGN)]]</f>
        <v>0.85</v>
      </c>
    </row>
    <row r="116" spans="1:16" s="7" customFormat="1" ht="73.5" customHeight="1" x14ac:dyDescent="0.2">
      <c r="A116" s="13" t="s">
        <v>448</v>
      </c>
      <c r="B116" s="13" t="s">
        <v>462</v>
      </c>
      <c r="C116" s="25" t="s">
        <v>476</v>
      </c>
      <c r="D116" s="26" t="s">
        <v>122</v>
      </c>
      <c r="E116" s="15">
        <v>43706</v>
      </c>
      <c r="F116" s="16" t="s">
        <v>15</v>
      </c>
      <c r="G116" s="17">
        <v>44255</v>
      </c>
      <c r="H116" s="18" t="s">
        <v>509</v>
      </c>
      <c r="I116" s="19" t="s">
        <v>493</v>
      </c>
      <c r="J116" s="14" t="s">
        <v>174</v>
      </c>
      <c r="K116" s="20" t="s">
        <v>61</v>
      </c>
      <c r="L116" s="21">
        <v>249973</v>
      </c>
      <c r="M116" s="21">
        <v>199978.4</v>
      </c>
      <c r="N116" s="22">
        <f t="shared" si="4"/>
        <v>49994.600000000006</v>
      </c>
      <c r="O116" s="23">
        <f>Table1[[#This Row],[Размер на БФП (в лева) / Amount of the grant (in BGN)]]*0.85</f>
        <v>169981.63999999998</v>
      </c>
      <c r="P116" s="24">
        <f>Table1[[#This Row],[Размер на съфинансирането от Съюза (в лева) / Union co-financing (in BGN)]]/Table1[[#This Row],[Размер на БФП (в лева) / Amount of the grant (in BGN)]]</f>
        <v>0.85</v>
      </c>
    </row>
    <row r="117" spans="1:16" s="7" customFormat="1" ht="73.5" customHeight="1" x14ac:dyDescent="0.2">
      <c r="A117" s="13" t="s">
        <v>522</v>
      </c>
      <c r="B117" s="13" t="s">
        <v>535</v>
      </c>
      <c r="C117" s="25" t="s">
        <v>548</v>
      </c>
      <c r="D117" s="26" t="s">
        <v>122</v>
      </c>
      <c r="E117" s="15">
        <v>43706</v>
      </c>
      <c r="F117" s="49" t="s">
        <v>15</v>
      </c>
      <c r="G117" s="51" t="s">
        <v>644</v>
      </c>
      <c r="H117" s="50" t="s">
        <v>645</v>
      </c>
      <c r="I117" s="19" t="s">
        <v>563</v>
      </c>
      <c r="J117" s="14" t="s">
        <v>93</v>
      </c>
      <c r="K117" s="20" t="s">
        <v>61</v>
      </c>
      <c r="L117" s="21">
        <v>215285</v>
      </c>
      <c r="M117" s="21">
        <v>172228</v>
      </c>
      <c r="N117" s="22">
        <f t="shared" si="4"/>
        <v>43057</v>
      </c>
      <c r="O117" s="23">
        <f>Table1[[#This Row],[Размер на БФП (в лева) / Amount of the grant (in BGN)]]*0.85</f>
        <v>146393.79999999999</v>
      </c>
      <c r="P117" s="24">
        <f>Table1[[#This Row],[Размер на съфинансирането от Съюза (в лева) / Union co-financing (in BGN)]]/Table1[[#This Row],[Размер на БФП (в лева) / Amount of the grant (in BGN)]]</f>
        <v>0.85</v>
      </c>
    </row>
    <row r="118" spans="1:16" s="7" customFormat="1" ht="73.5" customHeight="1" x14ac:dyDescent="0.2">
      <c r="A118" s="13" t="s">
        <v>523</v>
      </c>
      <c r="B118" s="13" t="s">
        <v>536</v>
      </c>
      <c r="C118" s="25" t="s">
        <v>549</v>
      </c>
      <c r="D118" s="26" t="s">
        <v>80</v>
      </c>
      <c r="E118" s="15">
        <v>43706</v>
      </c>
      <c r="F118" s="49" t="s">
        <v>15</v>
      </c>
      <c r="G118" s="51" t="s">
        <v>644</v>
      </c>
      <c r="H118" s="50" t="s">
        <v>646</v>
      </c>
      <c r="I118" s="19" t="s">
        <v>564</v>
      </c>
      <c r="J118" s="14" t="s">
        <v>89</v>
      </c>
      <c r="K118" s="20" t="s">
        <v>61</v>
      </c>
      <c r="L118" s="21">
        <v>249323.75</v>
      </c>
      <c r="M118" s="21">
        <v>199459</v>
      </c>
      <c r="N118" s="22">
        <f t="shared" si="4"/>
        <v>49864.75</v>
      </c>
      <c r="O118" s="23">
        <f>Table1[[#This Row],[Размер на БФП (в лева) / Amount of the grant (in BGN)]]*0.85</f>
        <v>169540.15</v>
      </c>
      <c r="P118" s="24">
        <f>Table1[[#This Row],[Размер на съфинансирането от Съюза (в лева) / Union co-financing (in BGN)]]/Table1[[#This Row],[Размер на БФП (в лева) / Amount of the grant (in BGN)]]</f>
        <v>0.85</v>
      </c>
    </row>
    <row r="119" spans="1:16" s="7" customFormat="1" ht="73.5" customHeight="1" x14ac:dyDescent="0.2">
      <c r="A119" s="13" t="s">
        <v>449</v>
      </c>
      <c r="B119" s="13" t="s">
        <v>463</v>
      </c>
      <c r="C119" s="25" t="s">
        <v>477</v>
      </c>
      <c r="D119" s="26" t="s">
        <v>479</v>
      </c>
      <c r="E119" s="15">
        <v>43706</v>
      </c>
      <c r="F119" s="16" t="s">
        <v>103</v>
      </c>
      <c r="G119" s="17">
        <v>44103</v>
      </c>
      <c r="H119" s="18" t="s">
        <v>510</v>
      </c>
      <c r="I119" s="19" t="s">
        <v>494</v>
      </c>
      <c r="J119" s="14" t="s">
        <v>330</v>
      </c>
      <c r="K119" s="20" t="s">
        <v>61</v>
      </c>
      <c r="L119" s="21">
        <v>212236</v>
      </c>
      <c r="M119" s="21">
        <v>169788.79999999999</v>
      </c>
      <c r="N119" s="22">
        <f t="shared" si="4"/>
        <v>42447.200000000012</v>
      </c>
      <c r="O119" s="23">
        <f>Table1[[#This Row],[Размер на БФП (в лева) / Amount of the grant (in BGN)]]*0.85</f>
        <v>144320.47999999998</v>
      </c>
      <c r="P119" s="24">
        <f>Table1[[#This Row],[Размер на съфинансирането от Съюза (в лева) / Union co-financing (in BGN)]]/Table1[[#This Row],[Размер на БФП (в лева) / Amount of the grant (in BGN)]]</f>
        <v>0.85</v>
      </c>
    </row>
    <row r="120" spans="1:16" s="7" customFormat="1" ht="73.5" customHeight="1" x14ac:dyDescent="0.2">
      <c r="A120" s="13" t="s">
        <v>676</v>
      </c>
      <c r="B120" s="13" t="s">
        <v>656</v>
      </c>
      <c r="C120" s="25">
        <v>205414270</v>
      </c>
      <c r="D120" s="26" t="s">
        <v>606</v>
      </c>
      <c r="E120" s="15">
        <v>43713</v>
      </c>
      <c r="F120" s="16" t="s">
        <v>15</v>
      </c>
      <c r="G120" s="17">
        <v>44260</v>
      </c>
      <c r="H120" s="18" t="s">
        <v>677</v>
      </c>
      <c r="I120" s="19" t="s">
        <v>669</v>
      </c>
      <c r="J120" s="14" t="s">
        <v>114</v>
      </c>
      <c r="K120" s="20" t="s">
        <v>61</v>
      </c>
      <c r="L120" s="21">
        <v>249250</v>
      </c>
      <c r="M120" s="21">
        <v>199400</v>
      </c>
      <c r="N120" s="22">
        <f t="shared" si="4"/>
        <v>49850</v>
      </c>
      <c r="O120" s="23">
        <f>Table1[[#This Row],[Размер на БФП (в лева) / Amount of the grant (in BGN)]]*0.85</f>
        <v>169490</v>
      </c>
      <c r="P120" s="24">
        <f>Table1[[#This Row],[Размер на съфинансирането от Съюза (в лева) / Union co-financing (in BGN)]]/Table1[[#This Row],[Размер на БФП (в лева) / Amount of the grant (in BGN)]]</f>
        <v>0.85</v>
      </c>
    </row>
    <row r="121" spans="1:16" s="7" customFormat="1" ht="73.5" customHeight="1" x14ac:dyDescent="0.2">
      <c r="A121" s="13" t="s">
        <v>650</v>
      </c>
      <c r="B121" s="13" t="s">
        <v>657</v>
      </c>
      <c r="C121" s="25" t="s">
        <v>663</v>
      </c>
      <c r="D121" s="26" t="s">
        <v>80</v>
      </c>
      <c r="E121" s="15">
        <v>43713</v>
      </c>
      <c r="F121" s="49" t="s">
        <v>15</v>
      </c>
      <c r="G121" s="17">
        <v>44260</v>
      </c>
      <c r="H121" s="50" t="s">
        <v>681</v>
      </c>
      <c r="I121" s="19" t="s">
        <v>670</v>
      </c>
      <c r="J121" s="47" t="s">
        <v>96</v>
      </c>
      <c r="K121" s="20" t="s">
        <v>61</v>
      </c>
      <c r="L121" s="21">
        <v>249978</v>
      </c>
      <c r="M121" s="21">
        <v>199982.4</v>
      </c>
      <c r="N121" s="22">
        <f t="shared" si="4"/>
        <v>49995.600000000006</v>
      </c>
      <c r="O121" s="23">
        <f>Table1[[#This Row],[Размер на БФП (в лева) / Amount of the grant (in BGN)]]*0.85</f>
        <v>169985.03999999998</v>
      </c>
      <c r="P121" s="24">
        <f>Table1[[#This Row],[Размер на съфинансирането от Съюза (в лева) / Union co-financing (in BGN)]]/Table1[[#This Row],[Размер на БФП (в лева) / Amount of the grant (in BGN)]]</f>
        <v>0.84999999999999987</v>
      </c>
    </row>
    <row r="122" spans="1:16" s="7" customFormat="1" ht="73.5" customHeight="1" x14ac:dyDescent="0.2">
      <c r="A122" s="13" t="s">
        <v>651</v>
      </c>
      <c r="B122" s="13" t="s">
        <v>658</v>
      </c>
      <c r="C122" s="25" t="s">
        <v>664</v>
      </c>
      <c r="D122" s="26" t="s">
        <v>122</v>
      </c>
      <c r="E122" s="15">
        <v>43713</v>
      </c>
      <c r="F122" s="16" t="s">
        <v>15</v>
      </c>
      <c r="G122" s="17">
        <v>44260</v>
      </c>
      <c r="H122" s="18" t="s">
        <v>678</v>
      </c>
      <c r="I122" s="19" t="s">
        <v>671</v>
      </c>
      <c r="J122" s="14" t="s">
        <v>96</v>
      </c>
      <c r="K122" s="20" t="s">
        <v>61</v>
      </c>
      <c r="L122" s="21">
        <v>198744.77000000002</v>
      </c>
      <c r="M122" s="21">
        <v>158995.82</v>
      </c>
      <c r="N122" s="22">
        <f t="shared" si="4"/>
        <v>39748.950000000012</v>
      </c>
      <c r="O122" s="23">
        <f>Table1[[#This Row],[Размер на БФП (в лева) / Amount of the grant (in BGN)]]*0.85</f>
        <v>135146.44700000001</v>
      </c>
      <c r="P122" s="24">
        <f>Table1[[#This Row],[Размер на съфинансирането от Съюза (в лева) / Union co-financing (in BGN)]]/Table1[[#This Row],[Размер на БФП (в лева) / Amount of the grant (in BGN)]]</f>
        <v>0.85000000000000009</v>
      </c>
    </row>
    <row r="123" spans="1:16" s="7" customFormat="1" ht="73.5" customHeight="1" x14ac:dyDescent="0.2">
      <c r="A123" s="13" t="s">
        <v>652</v>
      </c>
      <c r="B123" s="13" t="s">
        <v>659</v>
      </c>
      <c r="C123" s="25" t="s">
        <v>665</v>
      </c>
      <c r="D123" s="26" t="s">
        <v>74</v>
      </c>
      <c r="E123" s="15">
        <v>43713</v>
      </c>
      <c r="F123" s="16" t="s">
        <v>172</v>
      </c>
      <c r="G123" s="17">
        <v>44201</v>
      </c>
      <c r="H123" s="18" t="s">
        <v>679</v>
      </c>
      <c r="I123" s="19" t="s">
        <v>672</v>
      </c>
      <c r="J123" s="14" t="s">
        <v>336</v>
      </c>
      <c r="K123" s="20" t="s">
        <v>61</v>
      </c>
      <c r="L123" s="21">
        <v>249269</v>
      </c>
      <c r="M123" s="21">
        <v>199415.2</v>
      </c>
      <c r="N123" s="22">
        <f t="shared" si="4"/>
        <v>49853.799999999988</v>
      </c>
      <c r="O123" s="23">
        <f>Table1[[#This Row],[Размер на БФП (в лева) / Amount of the grant (in BGN)]]*0.85</f>
        <v>169502.92</v>
      </c>
      <c r="P123" s="24">
        <f>Table1[[#This Row],[Размер на съфинансирането от Съюза (в лева) / Union co-financing (in BGN)]]/Table1[[#This Row],[Размер на БФП (в лева) / Amount of the grant (in BGN)]]</f>
        <v>0.85</v>
      </c>
    </row>
    <row r="124" spans="1:16" s="7" customFormat="1" ht="69" customHeight="1" x14ac:dyDescent="0.2">
      <c r="A124" s="13" t="s">
        <v>653</v>
      </c>
      <c r="B124" s="13" t="s">
        <v>660</v>
      </c>
      <c r="C124" s="25" t="s">
        <v>666</v>
      </c>
      <c r="D124" s="26" t="s">
        <v>97</v>
      </c>
      <c r="E124" s="15">
        <v>43712</v>
      </c>
      <c r="F124" s="16" t="s">
        <v>86</v>
      </c>
      <c r="G124" s="17">
        <v>44078</v>
      </c>
      <c r="H124" s="50" t="s">
        <v>680</v>
      </c>
      <c r="I124" s="19" t="s">
        <v>673</v>
      </c>
      <c r="J124" s="14" t="s">
        <v>67</v>
      </c>
      <c r="K124" s="20" t="s">
        <v>61</v>
      </c>
      <c r="L124" s="21">
        <v>261250</v>
      </c>
      <c r="M124" s="21">
        <v>195977.5</v>
      </c>
      <c r="N124" s="22">
        <f t="shared" si="4"/>
        <v>65272.5</v>
      </c>
      <c r="O124" s="23">
        <f>Table1[[#This Row],[Размер на БФП (в лева) / Amount of the grant (in BGN)]]*0.85</f>
        <v>166580.875</v>
      </c>
      <c r="P124" s="24">
        <f>Table1[[#This Row],[Размер на съфинансирането от Съюза (в лева) / Union co-financing (in BGN)]]/Table1[[#This Row],[Размер на БФП (в лева) / Amount of the grant (in BGN)]]</f>
        <v>0.85</v>
      </c>
    </row>
    <row r="125" spans="1:16" s="7" customFormat="1" ht="69" customHeight="1" x14ac:dyDescent="0.2">
      <c r="A125" s="13" t="s">
        <v>654</v>
      </c>
      <c r="B125" s="13" t="s">
        <v>661</v>
      </c>
      <c r="C125" s="25" t="s">
        <v>667</v>
      </c>
      <c r="D125" s="26" t="s">
        <v>361</v>
      </c>
      <c r="E125" s="15">
        <v>43713</v>
      </c>
      <c r="F125" s="49" t="s">
        <v>86</v>
      </c>
      <c r="G125" s="17">
        <v>44079</v>
      </c>
      <c r="H125" s="50" t="s">
        <v>683</v>
      </c>
      <c r="I125" s="19" t="s">
        <v>674</v>
      </c>
      <c r="J125" s="47" t="s">
        <v>682</v>
      </c>
      <c r="K125" s="20" t="s">
        <v>61</v>
      </c>
      <c r="L125" s="21">
        <v>180980</v>
      </c>
      <c r="M125" s="21">
        <v>144784</v>
      </c>
      <c r="N125" s="22">
        <f t="shared" si="4"/>
        <v>36196</v>
      </c>
      <c r="O125" s="23">
        <f>Table1[[#This Row],[Размер на БФП (в лева) / Amount of the grant (in BGN)]]*0.85</f>
        <v>123066.4</v>
      </c>
      <c r="P125" s="24">
        <f>Table1[[#This Row],[Размер на съфинансирането от Съюза (в лева) / Union co-financing (in BGN)]]/Table1[[#This Row],[Размер на БФП (в лева) / Amount of the grant (in BGN)]]</f>
        <v>0.85</v>
      </c>
    </row>
    <row r="126" spans="1:16" s="7" customFormat="1" ht="69" customHeight="1" x14ac:dyDescent="0.2">
      <c r="A126" s="13" t="s">
        <v>655</v>
      </c>
      <c r="B126" s="13" t="s">
        <v>662</v>
      </c>
      <c r="C126" s="25" t="s">
        <v>668</v>
      </c>
      <c r="D126" s="26" t="s">
        <v>80</v>
      </c>
      <c r="E126" s="15">
        <v>43712</v>
      </c>
      <c r="F126" s="49" t="s">
        <v>15</v>
      </c>
      <c r="G126" s="17">
        <v>44078</v>
      </c>
      <c r="H126" s="50" t="s">
        <v>685</v>
      </c>
      <c r="I126" s="19" t="s">
        <v>675</v>
      </c>
      <c r="J126" s="47" t="s">
        <v>684</v>
      </c>
      <c r="K126" s="20" t="s">
        <v>61</v>
      </c>
      <c r="L126" s="21">
        <v>156100</v>
      </c>
      <c r="M126" s="21">
        <v>124880</v>
      </c>
      <c r="N126" s="22">
        <f t="shared" si="4"/>
        <v>31220</v>
      </c>
      <c r="O126" s="23">
        <f>Table1[[#This Row],[Размер на БФП (в лева) / Amount of the grant (in BGN)]]*0.85</f>
        <v>106148</v>
      </c>
      <c r="P126" s="24">
        <f>Table1[[#This Row],[Размер на съфинансирането от Съюза (в лева) / Union co-financing (in BGN)]]/Table1[[#This Row],[Размер на БФП (в лева) / Amount of the grant (in BGN)]]</f>
        <v>0.85</v>
      </c>
    </row>
    <row r="127" spans="1:16" s="7" customFormat="1" ht="69" customHeight="1" x14ac:dyDescent="0.2">
      <c r="A127" s="13" t="s">
        <v>686</v>
      </c>
      <c r="B127" s="13" t="s">
        <v>691</v>
      </c>
      <c r="C127" s="25" t="s">
        <v>696</v>
      </c>
      <c r="D127" s="26" t="s">
        <v>77</v>
      </c>
      <c r="E127" s="15">
        <v>43717</v>
      </c>
      <c r="F127" s="16" t="s">
        <v>207</v>
      </c>
      <c r="G127" s="17">
        <v>44174</v>
      </c>
      <c r="H127" s="18" t="s">
        <v>706</v>
      </c>
      <c r="I127" s="19" t="s">
        <v>701</v>
      </c>
      <c r="J127" s="14" t="s">
        <v>707</v>
      </c>
      <c r="K127" s="20" t="s">
        <v>61</v>
      </c>
      <c r="L127" s="21">
        <v>199661</v>
      </c>
      <c r="M127" s="21">
        <v>159728.79999999999</v>
      </c>
      <c r="N127" s="22">
        <f t="shared" si="4"/>
        <v>39932.200000000012</v>
      </c>
      <c r="O127" s="23">
        <f>Table1[[#This Row],[Размер на БФП (в лева) / Amount of the grant (in BGN)]]*0.85</f>
        <v>135769.47999999998</v>
      </c>
      <c r="P127" s="24">
        <f>Table1[[#This Row],[Размер на съфинансирането от Съюза (в лева) / Union co-financing (in BGN)]]/Table1[[#This Row],[Размер на БФП (в лева) / Amount of the grant (in BGN)]]</f>
        <v>0.85</v>
      </c>
    </row>
    <row r="128" spans="1:16" s="7" customFormat="1" ht="69" customHeight="1" x14ac:dyDescent="0.2">
      <c r="A128" s="13" t="s">
        <v>687</v>
      </c>
      <c r="B128" s="13" t="s">
        <v>692</v>
      </c>
      <c r="C128" s="25" t="s">
        <v>697</v>
      </c>
      <c r="D128" s="26" t="s">
        <v>80</v>
      </c>
      <c r="E128" s="15">
        <v>43717</v>
      </c>
      <c r="F128" s="16" t="s">
        <v>15</v>
      </c>
      <c r="G128" s="17">
        <v>44083</v>
      </c>
      <c r="H128" s="18" t="s">
        <v>708</v>
      </c>
      <c r="I128" s="19" t="s">
        <v>702</v>
      </c>
      <c r="J128" s="14" t="s">
        <v>709</v>
      </c>
      <c r="K128" s="20" t="s">
        <v>61</v>
      </c>
      <c r="L128" s="21">
        <v>229777.12</v>
      </c>
      <c r="M128" s="21">
        <v>183821.69</v>
      </c>
      <c r="N128" s="22">
        <f t="shared" si="4"/>
        <v>45955.429999999993</v>
      </c>
      <c r="O128" s="23">
        <f>Table1[[#This Row],[Размер на БФП (в лева) / Amount of the grant (in BGN)]]*0.85</f>
        <v>156248.43650000001</v>
      </c>
      <c r="P128" s="24">
        <f>Table1[[#This Row],[Размер на съфинансирането от Съюза (в лева) / Union co-financing (in BGN)]]/Table1[[#This Row],[Размер на БФП (в лева) / Amount of the grant (in BGN)]]</f>
        <v>0.85000000000000009</v>
      </c>
    </row>
    <row r="129" spans="1:16" s="7" customFormat="1" ht="69" customHeight="1" x14ac:dyDescent="0.2">
      <c r="A129" s="13" t="s">
        <v>688</v>
      </c>
      <c r="B129" s="13" t="s">
        <v>693</v>
      </c>
      <c r="C129" s="25" t="s">
        <v>698</v>
      </c>
      <c r="D129" s="26" t="s">
        <v>77</v>
      </c>
      <c r="E129" s="15">
        <v>43717</v>
      </c>
      <c r="F129" s="16" t="s">
        <v>15</v>
      </c>
      <c r="G129" s="17">
        <v>44083</v>
      </c>
      <c r="H129" s="18" t="s">
        <v>710</v>
      </c>
      <c r="I129" s="19" t="s">
        <v>703</v>
      </c>
      <c r="J129" s="14" t="s">
        <v>100</v>
      </c>
      <c r="K129" s="20" t="s">
        <v>61</v>
      </c>
      <c r="L129" s="21">
        <v>250000</v>
      </c>
      <c r="M129" s="21">
        <v>200000</v>
      </c>
      <c r="N129" s="22">
        <f t="shared" si="4"/>
        <v>50000</v>
      </c>
      <c r="O129" s="23">
        <f>Table1[[#This Row],[Размер на БФП (в лева) / Amount of the grant (in BGN)]]*0.85</f>
        <v>170000</v>
      </c>
      <c r="P129" s="24">
        <f>Table1[[#This Row],[Размер на съфинансирането от Съюза (в лева) / Union co-financing (in BGN)]]/Table1[[#This Row],[Размер на БФП (в лева) / Amount of the grant (in BGN)]]</f>
        <v>0.85</v>
      </c>
    </row>
    <row r="130" spans="1:16" s="7" customFormat="1" ht="69" customHeight="1" x14ac:dyDescent="0.2">
      <c r="A130" s="13" t="s">
        <v>689</v>
      </c>
      <c r="B130" s="13" t="s">
        <v>694</v>
      </c>
      <c r="C130" s="25" t="s">
        <v>699</v>
      </c>
      <c r="D130" s="26" t="s">
        <v>77</v>
      </c>
      <c r="E130" s="15">
        <v>43717</v>
      </c>
      <c r="F130" s="16" t="s">
        <v>103</v>
      </c>
      <c r="G130" s="17">
        <v>44113</v>
      </c>
      <c r="H130" s="18" t="s">
        <v>711</v>
      </c>
      <c r="I130" s="19" t="s">
        <v>704</v>
      </c>
      <c r="J130" s="14" t="s">
        <v>67</v>
      </c>
      <c r="K130" s="20" t="s">
        <v>61</v>
      </c>
      <c r="L130" s="21">
        <v>200000</v>
      </c>
      <c r="M130" s="21">
        <v>160000</v>
      </c>
      <c r="N130" s="22">
        <f t="shared" si="4"/>
        <v>40000</v>
      </c>
      <c r="O130" s="23">
        <f>Table1[[#This Row],[Размер на БФП (в лева) / Amount of the grant (in BGN)]]*0.85</f>
        <v>136000</v>
      </c>
      <c r="P130" s="24">
        <f>Table1[[#This Row],[Размер на съфинансирането от Съюза (в лева) / Union co-financing (in BGN)]]/Table1[[#This Row],[Размер на БФП (в лева) / Amount of the grant (in BGN)]]</f>
        <v>0.85</v>
      </c>
    </row>
    <row r="131" spans="1:16" s="7" customFormat="1" ht="69" customHeight="1" x14ac:dyDescent="0.2">
      <c r="A131" s="13" t="s">
        <v>690</v>
      </c>
      <c r="B131" s="13" t="s">
        <v>695</v>
      </c>
      <c r="C131" s="25" t="s">
        <v>700</v>
      </c>
      <c r="D131" s="26" t="s">
        <v>90</v>
      </c>
      <c r="E131" s="15">
        <v>43717</v>
      </c>
      <c r="F131" s="16" t="s">
        <v>86</v>
      </c>
      <c r="G131" s="17">
        <v>44083</v>
      </c>
      <c r="H131" s="18" t="s">
        <v>712</v>
      </c>
      <c r="I131" s="19" t="s">
        <v>705</v>
      </c>
      <c r="J131" s="14" t="s">
        <v>131</v>
      </c>
      <c r="K131" s="20" t="s">
        <v>61</v>
      </c>
      <c r="L131" s="21">
        <v>249998.15999999997</v>
      </c>
      <c r="M131" s="21">
        <v>199998.52</v>
      </c>
      <c r="N131" s="22">
        <f t="shared" si="4"/>
        <v>49999.639999999985</v>
      </c>
      <c r="O131" s="23">
        <f>Table1[[#This Row],[Размер на БФП (в лева) / Amount of the grant (in BGN)]]*0.85</f>
        <v>169998.742</v>
      </c>
      <c r="P131" s="24">
        <f>Table1[[#This Row],[Размер на съфинансирането от Съюза (в лева) / Union co-financing (in BGN)]]/Table1[[#This Row],[Размер на БФП (в лева) / Amount of the grant (in BGN)]]</f>
        <v>0.85000000000000009</v>
      </c>
    </row>
    <row r="132" spans="1:16" s="7" customFormat="1" ht="69" customHeight="1" x14ac:dyDescent="0.2">
      <c r="A132" s="13" t="s">
        <v>723</v>
      </c>
      <c r="B132" s="13" t="s">
        <v>728</v>
      </c>
      <c r="C132" s="25" t="s">
        <v>733</v>
      </c>
      <c r="D132" s="26" t="s">
        <v>738</v>
      </c>
      <c r="E132" s="15">
        <v>43718</v>
      </c>
      <c r="F132" s="16" t="s">
        <v>75</v>
      </c>
      <c r="G132" s="17">
        <v>44145</v>
      </c>
      <c r="H132" s="18" t="s">
        <v>739</v>
      </c>
      <c r="I132" s="19" t="s">
        <v>740</v>
      </c>
      <c r="J132" s="14" t="s">
        <v>96</v>
      </c>
      <c r="K132" s="20" t="s">
        <v>61</v>
      </c>
      <c r="L132" s="21">
        <v>250000</v>
      </c>
      <c r="M132" s="21">
        <v>200000</v>
      </c>
      <c r="N132" s="22">
        <f t="shared" si="4"/>
        <v>50000</v>
      </c>
      <c r="O132" s="23">
        <f>Table1[[#This Row],[Размер на БФП (в лева) / Amount of the grant (in BGN)]]*0.85</f>
        <v>170000</v>
      </c>
      <c r="P132" s="24">
        <f>Table1[[#This Row],[Размер на съфинансирането от Съюза (в лева) / Union co-financing (in BGN)]]/Table1[[#This Row],[Размер на БФП (в лева) / Amount of the grant (in BGN)]]</f>
        <v>0.85</v>
      </c>
    </row>
    <row r="133" spans="1:16" s="7" customFormat="1" ht="69" customHeight="1" x14ac:dyDescent="0.2">
      <c r="A133" s="13" t="s">
        <v>724</v>
      </c>
      <c r="B133" s="13" t="s">
        <v>729</v>
      </c>
      <c r="C133" s="25" t="s">
        <v>734</v>
      </c>
      <c r="D133" s="26" t="s">
        <v>80</v>
      </c>
      <c r="E133" s="15">
        <v>43718</v>
      </c>
      <c r="F133" s="16" t="s">
        <v>86</v>
      </c>
      <c r="G133" s="17">
        <v>44084</v>
      </c>
      <c r="H133" s="18" t="s">
        <v>745</v>
      </c>
      <c r="I133" s="19" t="s">
        <v>741</v>
      </c>
      <c r="J133" s="14" t="s">
        <v>131</v>
      </c>
      <c r="K133" s="20" t="s">
        <v>61</v>
      </c>
      <c r="L133" s="21">
        <v>237719.14</v>
      </c>
      <c r="M133" s="21">
        <v>190175.32</v>
      </c>
      <c r="N133" s="22">
        <f t="shared" si="4"/>
        <v>47543.820000000007</v>
      </c>
      <c r="O133" s="23">
        <f>Table1[[#This Row],[Размер на БФП (в лева) / Amount of the grant (in BGN)]]*0.85</f>
        <v>161649.022</v>
      </c>
      <c r="P133" s="24">
        <f>Table1[[#This Row],[Размер на съфинансирането от Съюза (в лева) / Union co-financing (in BGN)]]/Table1[[#This Row],[Размер на БФП (в лева) / Amount of the grant (in BGN)]]</f>
        <v>0.85</v>
      </c>
    </row>
    <row r="134" spans="1:16" s="7" customFormat="1" ht="69" customHeight="1" x14ac:dyDescent="0.2">
      <c r="A134" s="13" t="s">
        <v>725</v>
      </c>
      <c r="B134" s="13" t="s">
        <v>730</v>
      </c>
      <c r="C134" s="25" t="s">
        <v>735</v>
      </c>
      <c r="D134" s="26" t="s">
        <v>80</v>
      </c>
      <c r="E134" s="15">
        <v>43718</v>
      </c>
      <c r="F134" s="16" t="s">
        <v>15</v>
      </c>
      <c r="G134" s="17">
        <v>44265</v>
      </c>
      <c r="H134" s="18" t="s">
        <v>746</v>
      </c>
      <c r="I134" s="19" t="s">
        <v>742</v>
      </c>
      <c r="J134" s="14" t="s">
        <v>265</v>
      </c>
      <c r="K134" s="20" t="s">
        <v>61</v>
      </c>
      <c r="L134" s="21">
        <v>248989</v>
      </c>
      <c r="M134" s="21">
        <v>199191.2</v>
      </c>
      <c r="N134" s="22">
        <f t="shared" si="4"/>
        <v>49797.799999999988</v>
      </c>
      <c r="O134" s="23">
        <f>Table1[[#This Row],[Размер на БФП (в лева) / Amount of the grant (in BGN)]]*0.85</f>
        <v>169312.52000000002</v>
      </c>
      <c r="P134" s="24">
        <f>Table1[[#This Row],[Размер на съфинансирането от Съюза (в лева) / Union co-financing (in BGN)]]/Table1[[#This Row],[Размер на БФП (в лева) / Amount of the grant (in BGN)]]</f>
        <v>0.85000000000000009</v>
      </c>
    </row>
    <row r="135" spans="1:16" s="7" customFormat="1" ht="69" customHeight="1" x14ac:dyDescent="0.2">
      <c r="A135" s="13" t="s">
        <v>726</v>
      </c>
      <c r="B135" s="13" t="s">
        <v>731</v>
      </c>
      <c r="C135" s="25" t="s">
        <v>736</v>
      </c>
      <c r="D135" s="26" t="s">
        <v>90</v>
      </c>
      <c r="E135" s="15">
        <v>43718</v>
      </c>
      <c r="F135" s="16" t="s">
        <v>207</v>
      </c>
      <c r="G135" s="17">
        <v>44175</v>
      </c>
      <c r="H135" s="18" t="s">
        <v>747</v>
      </c>
      <c r="I135" s="19" t="s">
        <v>743</v>
      </c>
      <c r="J135" s="14" t="s">
        <v>71</v>
      </c>
      <c r="K135" s="20" t="s">
        <v>61</v>
      </c>
      <c r="L135" s="21">
        <v>239456.4</v>
      </c>
      <c r="M135" s="21">
        <v>191565.12</v>
      </c>
      <c r="N135" s="22">
        <f t="shared" si="4"/>
        <v>47891.28</v>
      </c>
      <c r="O135" s="23">
        <f>Table1[[#This Row],[Размер на БФП (в лева) / Amount of the grant (in BGN)]]*0.85</f>
        <v>162830.35199999998</v>
      </c>
      <c r="P135" s="24">
        <f>Table1[[#This Row],[Размер на съфинансирането от Съюза (в лева) / Union co-financing (in BGN)]]/Table1[[#This Row],[Размер на БФП (в лева) / Amount of the grant (in BGN)]]</f>
        <v>0.85</v>
      </c>
    </row>
    <row r="136" spans="1:16" s="7" customFormat="1" ht="69" customHeight="1" x14ac:dyDescent="0.2">
      <c r="A136" s="13" t="s">
        <v>727</v>
      </c>
      <c r="B136" s="13" t="s">
        <v>732</v>
      </c>
      <c r="C136" s="25" t="s">
        <v>737</v>
      </c>
      <c r="D136" s="26" t="s">
        <v>113</v>
      </c>
      <c r="E136" s="15">
        <v>43718</v>
      </c>
      <c r="F136" s="16" t="s">
        <v>15</v>
      </c>
      <c r="G136" s="17">
        <v>44265</v>
      </c>
      <c r="H136" s="18" t="s">
        <v>749</v>
      </c>
      <c r="I136" s="19" t="s">
        <v>744</v>
      </c>
      <c r="J136" s="14" t="s">
        <v>748</v>
      </c>
      <c r="K136" s="20" t="s">
        <v>61</v>
      </c>
      <c r="L136" s="21">
        <v>117418.3</v>
      </c>
      <c r="M136" s="21">
        <v>93934.64</v>
      </c>
      <c r="N136" s="22">
        <f t="shared" si="4"/>
        <v>23483.660000000003</v>
      </c>
      <c r="O136" s="23">
        <f>Table1[[#This Row],[Размер на БФП (в лева) / Amount of the grant (in BGN)]]*0.85</f>
        <v>79844.444000000003</v>
      </c>
      <c r="P136" s="24">
        <f>Table1[[#This Row],[Размер на съфинансирането от Съюза (в лева) / Union co-financing (in BGN)]]/Table1[[#This Row],[Размер на БФП (в лева) / Amount of the grant (in BGN)]]</f>
        <v>0.85000000000000009</v>
      </c>
    </row>
    <row r="137" spans="1:16" s="7" customFormat="1" ht="69" customHeight="1" x14ac:dyDescent="0.2">
      <c r="A137" s="13" t="s">
        <v>750</v>
      </c>
      <c r="B137" s="13" t="s">
        <v>756</v>
      </c>
      <c r="C137" s="25" t="s">
        <v>762</v>
      </c>
      <c r="D137" s="26" t="s">
        <v>768</v>
      </c>
      <c r="E137" s="15">
        <v>43719</v>
      </c>
      <c r="F137" s="16" t="s">
        <v>15</v>
      </c>
      <c r="G137" s="17">
        <v>44266</v>
      </c>
      <c r="H137" s="18" t="s">
        <v>776</v>
      </c>
      <c r="I137" s="19" t="s">
        <v>770</v>
      </c>
      <c r="J137" s="14" t="s">
        <v>67</v>
      </c>
      <c r="K137" s="20" t="s">
        <v>61</v>
      </c>
      <c r="L137" s="21">
        <v>236610.02</v>
      </c>
      <c r="M137" s="21">
        <v>189288.02</v>
      </c>
      <c r="N137" s="22">
        <f t="shared" si="4"/>
        <v>47322</v>
      </c>
      <c r="O137" s="23">
        <f>Table1[[#This Row],[Размер на БФП (в лева) / Amount of the grant (in BGN)]]*0.85</f>
        <v>160894.81699999998</v>
      </c>
      <c r="P137" s="24">
        <f>Table1[[#This Row],[Размер на съфинансирането от Съюза (в лева) / Union co-financing (in BGN)]]/Table1[[#This Row],[Размер на БФП (в лева) / Amount of the grant (in BGN)]]</f>
        <v>0.85</v>
      </c>
    </row>
    <row r="138" spans="1:16" s="7" customFormat="1" ht="69" customHeight="1" x14ac:dyDescent="0.2">
      <c r="A138" s="13" t="s">
        <v>751</v>
      </c>
      <c r="B138" s="13" t="s">
        <v>757</v>
      </c>
      <c r="C138" s="25" t="s">
        <v>763</v>
      </c>
      <c r="D138" s="26" t="s">
        <v>769</v>
      </c>
      <c r="E138" s="15">
        <v>43719</v>
      </c>
      <c r="F138" s="16" t="s">
        <v>15</v>
      </c>
      <c r="G138" s="17">
        <v>44266</v>
      </c>
      <c r="H138" s="18" t="s">
        <v>777</v>
      </c>
      <c r="I138" s="19" t="s">
        <v>771</v>
      </c>
      <c r="J138" s="14" t="s">
        <v>67</v>
      </c>
      <c r="K138" s="20" t="s">
        <v>61</v>
      </c>
      <c r="L138" s="21">
        <v>249196</v>
      </c>
      <c r="M138" s="21">
        <v>199356.79999999999</v>
      </c>
      <c r="N138" s="22">
        <f t="shared" si="4"/>
        <v>49839.200000000012</v>
      </c>
      <c r="O138" s="23">
        <f>Table1[[#This Row],[Размер на БФП (в лева) / Amount of the grant (in BGN)]]*0.85</f>
        <v>169453.28</v>
      </c>
      <c r="P138" s="24">
        <f>Table1[[#This Row],[Размер на съфинансирането от Съюза (в лева) / Union co-financing (in BGN)]]/Table1[[#This Row],[Размер на БФП (в лева) / Amount of the grant (in BGN)]]</f>
        <v>0.85000000000000009</v>
      </c>
    </row>
    <row r="139" spans="1:16" s="7" customFormat="1" ht="69" customHeight="1" x14ac:dyDescent="0.2">
      <c r="A139" s="13" t="s">
        <v>752</v>
      </c>
      <c r="B139" s="13" t="s">
        <v>758</v>
      </c>
      <c r="C139" s="25" t="s">
        <v>764</v>
      </c>
      <c r="D139" s="26" t="s">
        <v>80</v>
      </c>
      <c r="E139" s="15">
        <v>43719</v>
      </c>
      <c r="F139" s="16" t="s">
        <v>15</v>
      </c>
      <c r="G139" s="17">
        <v>44266</v>
      </c>
      <c r="H139" s="18" t="s">
        <v>778</v>
      </c>
      <c r="I139" s="19" t="s">
        <v>772</v>
      </c>
      <c r="J139" s="14" t="s">
        <v>93</v>
      </c>
      <c r="K139" s="20" t="s">
        <v>61</v>
      </c>
      <c r="L139" s="21">
        <v>249996</v>
      </c>
      <c r="M139" s="21">
        <v>199996.79999999999</v>
      </c>
      <c r="N139" s="22">
        <f t="shared" si="4"/>
        <v>49999.200000000012</v>
      </c>
      <c r="O139" s="23">
        <f>Table1[[#This Row],[Размер на БФП (в лева) / Amount of the grant (in BGN)]]*0.85</f>
        <v>169997.28</v>
      </c>
      <c r="P139" s="24">
        <f>Table1[[#This Row],[Размер на съфинансирането от Съюза (в лева) / Union co-financing (in BGN)]]/Table1[[#This Row],[Размер на БФП (в лева) / Amount of the grant (in BGN)]]</f>
        <v>0.85000000000000009</v>
      </c>
    </row>
    <row r="140" spans="1:16" s="7" customFormat="1" ht="69" customHeight="1" x14ac:dyDescent="0.2">
      <c r="A140" s="13" t="s">
        <v>753</v>
      </c>
      <c r="B140" s="13" t="s">
        <v>759</v>
      </c>
      <c r="C140" s="25" t="s">
        <v>765</v>
      </c>
      <c r="D140" s="26" t="s">
        <v>80</v>
      </c>
      <c r="E140" s="15">
        <v>43719</v>
      </c>
      <c r="F140" s="16" t="s">
        <v>15</v>
      </c>
      <c r="G140" s="17">
        <v>44266</v>
      </c>
      <c r="H140" s="18" t="s">
        <v>779</v>
      </c>
      <c r="I140" s="19" t="s">
        <v>773</v>
      </c>
      <c r="J140" s="14" t="s">
        <v>96</v>
      </c>
      <c r="K140" s="20" t="s">
        <v>61</v>
      </c>
      <c r="L140" s="21">
        <v>249992</v>
      </c>
      <c r="M140" s="21">
        <v>199993.60000000001</v>
      </c>
      <c r="N140" s="22">
        <f t="shared" ref="N140:N142" si="5">L140-M140</f>
        <v>49998.399999999994</v>
      </c>
      <c r="O140" s="23">
        <f>Table1[[#This Row],[Размер на БФП (в лева) / Amount of the grant (in BGN)]]*0.85</f>
        <v>169994.56</v>
      </c>
      <c r="P140" s="24">
        <f>Table1[[#This Row],[Размер на съфинансирането от Съюза (в лева) / Union co-financing (in BGN)]]/Table1[[#This Row],[Размер на БФП (в лева) / Amount of the grant (in BGN)]]</f>
        <v>0.85</v>
      </c>
    </row>
    <row r="141" spans="1:16" s="7" customFormat="1" ht="69" customHeight="1" x14ac:dyDescent="0.2">
      <c r="A141" s="13" t="s">
        <v>754</v>
      </c>
      <c r="B141" s="13" t="s">
        <v>760</v>
      </c>
      <c r="C141" s="25" t="s">
        <v>766</v>
      </c>
      <c r="D141" s="26" t="s">
        <v>77</v>
      </c>
      <c r="E141" s="15">
        <v>43719</v>
      </c>
      <c r="F141" s="16" t="s">
        <v>15</v>
      </c>
      <c r="G141" s="17">
        <v>44266</v>
      </c>
      <c r="H141" s="18" t="s">
        <v>780</v>
      </c>
      <c r="I141" s="19" t="s">
        <v>774</v>
      </c>
      <c r="J141" s="14" t="s">
        <v>255</v>
      </c>
      <c r="K141" s="20" t="s">
        <v>61</v>
      </c>
      <c r="L141" s="21">
        <v>249700</v>
      </c>
      <c r="M141" s="21">
        <v>199760</v>
      </c>
      <c r="N141" s="22">
        <f t="shared" si="5"/>
        <v>49940</v>
      </c>
      <c r="O141" s="23">
        <f>Table1[[#This Row],[Размер на БФП (в лева) / Amount of the grant (in BGN)]]*0.85</f>
        <v>169796</v>
      </c>
      <c r="P141" s="24">
        <f>Table1[[#This Row],[Размер на съфинансирането от Съюза (в лева) / Union co-financing (in BGN)]]/Table1[[#This Row],[Размер на БФП (в лева) / Amount of the grant (in BGN)]]</f>
        <v>0.85</v>
      </c>
    </row>
    <row r="142" spans="1:16" s="7" customFormat="1" ht="69" customHeight="1" x14ac:dyDescent="0.2">
      <c r="A142" s="13" t="s">
        <v>755</v>
      </c>
      <c r="B142" s="13" t="s">
        <v>761</v>
      </c>
      <c r="C142" s="25" t="s">
        <v>767</v>
      </c>
      <c r="D142" s="26" t="s">
        <v>77</v>
      </c>
      <c r="E142" s="15">
        <v>43719</v>
      </c>
      <c r="F142" s="16" t="s">
        <v>15</v>
      </c>
      <c r="G142" s="17">
        <v>44266</v>
      </c>
      <c r="H142" s="18" t="s">
        <v>781</v>
      </c>
      <c r="I142" s="19" t="s">
        <v>775</v>
      </c>
      <c r="J142" s="14" t="s">
        <v>495</v>
      </c>
      <c r="K142" s="20" t="s">
        <v>61</v>
      </c>
      <c r="L142" s="21">
        <v>249965</v>
      </c>
      <c r="M142" s="21">
        <v>199972</v>
      </c>
      <c r="N142" s="22">
        <f t="shared" si="5"/>
        <v>49993</v>
      </c>
      <c r="O142" s="23">
        <f>Table1[[#This Row],[Размер на БФП (в лева) / Amount of the grant (in BGN)]]*0.85</f>
        <v>169976.19999999998</v>
      </c>
      <c r="P142" s="24">
        <f>Table1[[#This Row],[Размер на съфинансирането от Съюза (в лева) / Union co-financing (in BGN)]]/Table1[[#This Row],[Размер на БФП (в лева) / Amount of the grant (in BGN)]]</f>
        <v>0.84999999999999987</v>
      </c>
    </row>
    <row r="143" spans="1:16" s="7" customFormat="1" ht="69" customHeight="1" x14ac:dyDescent="0.2">
      <c r="A143" s="13" t="s">
        <v>782</v>
      </c>
      <c r="B143" s="13" t="s">
        <v>793</v>
      </c>
      <c r="C143" s="25" t="s">
        <v>804</v>
      </c>
      <c r="D143" s="26" t="s">
        <v>68</v>
      </c>
      <c r="E143" s="15">
        <v>43720</v>
      </c>
      <c r="F143" s="16" t="s">
        <v>328</v>
      </c>
      <c r="G143" s="17">
        <v>43902</v>
      </c>
      <c r="H143" s="18" t="s">
        <v>826</v>
      </c>
      <c r="I143" s="19" t="s">
        <v>815</v>
      </c>
      <c r="J143" s="14" t="s">
        <v>67</v>
      </c>
      <c r="K143" s="20" t="s">
        <v>61</v>
      </c>
      <c r="L143" s="21">
        <v>246122</v>
      </c>
      <c r="M143" s="21">
        <v>193771.86</v>
      </c>
      <c r="N143" s="22">
        <f t="shared" ref="N143:N145" si="6">L143-M143</f>
        <v>52350.140000000014</v>
      </c>
      <c r="O143" s="23">
        <f>Table1[[#This Row],[Размер на БФП (в лева) / Amount of the grant (in BGN)]]*0.85</f>
        <v>164706.08099999998</v>
      </c>
      <c r="P143" s="24">
        <f>Table1[[#This Row],[Размер на съфинансирането от Съюза (в лева) / Union co-financing (in BGN)]]/Table1[[#This Row],[Размер на БФП (в лева) / Amount of the grant (in BGN)]]</f>
        <v>0.85</v>
      </c>
    </row>
    <row r="144" spans="1:16" s="7" customFormat="1" ht="69" customHeight="1" x14ac:dyDescent="0.2">
      <c r="A144" s="13" t="s">
        <v>783</v>
      </c>
      <c r="B144" s="13" t="s">
        <v>794</v>
      </c>
      <c r="C144" s="25" t="s">
        <v>805</v>
      </c>
      <c r="D144" s="26" t="s">
        <v>113</v>
      </c>
      <c r="E144" s="15">
        <v>43720</v>
      </c>
      <c r="F144" s="16" t="s">
        <v>827</v>
      </c>
      <c r="G144" s="17">
        <v>44024</v>
      </c>
      <c r="H144" s="18" t="s">
        <v>829</v>
      </c>
      <c r="I144" s="19" t="s">
        <v>816</v>
      </c>
      <c r="J144" s="14" t="s">
        <v>828</v>
      </c>
      <c r="K144" s="20" t="s">
        <v>61</v>
      </c>
      <c r="L144" s="21">
        <v>247495.86</v>
      </c>
      <c r="M144" s="21">
        <v>197996.69</v>
      </c>
      <c r="N144" s="22">
        <f t="shared" si="6"/>
        <v>49499.169999999984</v>
      </c>
      <c r="O144" s="23">
        <f>Table1[[#This Row],[Размер на БФП (в лева) / Amount of the grant (in BGN)]]*0.85</f>
        <v>168297.18650000001</v>
      </c>
      <c r="P144" s="24">
        <f>Table1[[#This Row],[Размер на съфинансирането от Съюза (в лева) / Union co-financing (in BGN)]]/Table1[[#This Row],[Размер на БФП (в лева) / Amount of the grant (in BGN)]]</f>
        <v>0.85000000000000009</v>
      </c>
    </row>
    <row r="145" spans="1:16" s="7" customFormat="1" ht="69" customHeight="1" x14ac:dyDescent="0.2">
      <c r="A145" s="13" t="s">
        <v>784</v>
      </c>
      <c r="B145" s="13" t="s">
        <v>795</v>
      </c>
      <c r="C145" s="25" t="s">
        <v>806</v>
      </c>
      <c r="D145" s="26" t="s">
        <v>74</v>
      </c>
      <c r="E145" s="15">
        <v>43720</v>
      </c>
      <c r="F145" s="16" t="s">
        <v>86</v>
      </c>
      <c r="G145" s="17">
        <v>44086</v>
      </c>
      <c r="H145" s="18" t="s">
        <v>831</v>
      </c>
      <c r="I145" s="19" t="s">
        <v>817</v>
      </c>
      <c r="J145" s="14" t="s">
        <v>93</v>
      </c>
      <c r="K145" s="20" t="s">
        <v>61</v>
      </c>
      <c r="L145" s="21">
        <v>249597.78000000003</v>
      </c>
      <c r="M145" s="21">
        <v>199678.23</v>
      </c>
      <c r="N145" s="22">
        <f t="shared" si="6"/>
        <v>49919.550000000017</v>
      </c>
      <c r="O145" s="23">
        <f>Table1[[#This Row],[Размер на БФП (в лева) / Amount of the grant (in BGN)]]*0.85</f>
        <v>169726.49549999999</v>
      </c>
      <c r="P145" s="24">
        <f>Table1[[#This Row],[Размер на съфинансирането от Съюза (в лева) / Union co-financing (in BGN)]]/Table1[[#This Row],[Размер на БФП (в лева) / Amount of the grant (in BGN)]]</f>
        <v>0.84999999999999987</v>
      </c>
    </row>
    <row r="146" spans="1:16" s="7" customFormat="1" ht="69" customHeight="1" x14ac:dyDescent="0.2">
      <c r="A146" s="13" t="s">
        <v>785</v>
      </c>
      <c r="B146" s="13" t="s">
        <v>796</v>
      </c>
      <c r="C146" s="25" t="s">
        <v>807</v>
      </c>
      <c r="D146" s="26" t="s">
        <v>85</v>
      </c>
      <c r="E146" s="15">
        <v>43720</v>
      </c>
      <c r="F146" s="16" t="s">
        <v>207</v>
      </c>
      <c r="G146" s="17">
        <v>44177</v>
      </c>
      <c r="H146" s="18" t="s">
        <v>830</v>
      </c>
      <c r="I146" s="19" t="s">
        <v>818</v>
      </c>
      <c r="J146" s="14" t="s">
        <v>114</v>
      </c>
      <c r="K146" s="20" t="s">
        <v>61</v>
      </c>
      <c r="L146" s="21">
        <v>232280.88</v>
      </c>
      <c r="M146" s="21">
        <v>185824.7</v>
      </c>
      <c r="N146" s="22">
        <f t="shared" ref="N146:N148" si="7">L146-M146</f>
        <v>46456.179999999993</v>
      </c>
      <c r="O146" s="23">
        <f>Table1[[#This Row],[Размер на БФП (в лева) / Amount of the grant (in BGN)]]*0.85</f>
        <v>157950.995</v>
      </c>
      <c r="P146" s="24">
        <f>Table1[[#This Row],[Размер на съфинансирането от Съюза (в лева) / Union co-financing (in BGN)]]/Table1[[#This Row],[Размер на БФП (в лева) / Amount of the grant (in BGN)]]</f>
        <v>0.84999999999999987</v>
      </c>
    </row>
    <row r="147" spans="1:16" s="7" customFormat="1" ht="69" customHeight="1" x14ac:dyDescent="0.2">
      <c r="A147" s="13" t="s">
        <v>786</v>
      </c>
      <c r="B147" s="13" t="s">
        <v>797</v>
      </c>
      <c r="C147" s="25" t="s">
        <v>808</v>
      </c>
      <c r="D147" s="26" t="s">
        <v>122</v>
      </c>
      <c r="E147" s="15">
        <v>43720</v>
      </c>
      <c r="F147" s="16" t="s">
        <v>86</v>
      </c>
      <c r="G147" s="17">
        <v>44086</v>
      </c>
      <c r="H147" s="18" t="s">
        <v>832</v>
      </c>
      <c r="I147" s="19" t="s">
        <v>819</v>
      </c>
      <c r="J147" s="14" t="s">
        <v>67</v>
      </c>
      <c r="K147" s="20" t="s">
        <v>61</v>
      </c>
      <c r="L147" s="21">
        <v>165762.23999999999</v>
      </c>
      <c r="M147" s="21">
        <v>132609.79</v>
      </c>
      <c r="N147" s="22">
        <f t="shared" si="7"/>
        <v>33152.449999999983</v>
      </c>
      <c r="O147" s="23">
        <f>Table1[[#This Row],[Размер на БФП (в лева) / Amount of the grant (in BGN)]]*0.85</f>
        <v>112718.32150000001</v>
      </c>
      <c r="P147" s="24">
        <f>Table1[[#This Row],[Размер на съфинансирането от Съюза (в лева) / Union co-financing (in BGN)]]/Table1[[#This Row],[Размер на БФП (в лева) / Amount of the grant (in BGN)]]</f>
        <v>0.85</v>
      </c>
    </row>
    <row r="148" spans="1:16" s="7" customFormat="1" ht="69" customHeight="1" x14ac:dyDescent="0.2">
      <c r="A148" s="13" t="s">
        <v>787</v>
      </c>
      <c r="B148" s="13" t="s">
        <v>798</v>
      </c>
      <c r="C148" s="25" t="s">
        <v>809</v>
      </c>
      <c r="D148" s="26" t="s">
        <v>97</v>
      </c>
      <c r="E148" s="15">
        <v>43720</v>
      </c>
      <c r="F148" s="16" t="s">
        <v>86</v>
      </c>
      <c r="G148" s="17">
        <v>44086</v>
      </c>
      <c r="H148" s="18" t="s">
        <v>833</v>
      </c>
      <c r="I148" s="19" t="s">
        <v>820</v>
      </c>
      <c r="J148" s="14" t="s">
        <v>219</v>
      </c>
      <c r="K148" s="20" t="s">
        <v>61</v>
      </c>
      <c r="L148" s="21">
        <v>247596</v>
      </c>
      <c r="M148" s="21">
        <v>198076.79999999999</v>
      </c>
      <c r="N148" s="22">
        <f t="shared" si="7"/>
        <v>49519.200000000012</v>
      </c>
      <c r="O148" s="23">
        <f>Table1[[#This Row],[Размер на БФП (в лева) / Amount of the grant (in BGN)]]*0.85</f>
        <v>168365.28</v>
      </c>
      <c r="P148" s="24">
        <f>Table1[[#This Row],[Размер на съфинансирането от Съюза (в лева) / Union co-financing (in BGN)]]/Table1[[#This Row],[Размер на БФП (в лева) / Amount of the grant (in BGN)]]</f>
        <v>0.85000000000000009</v>
      </c>
    </row>
    <row r="149" spans="1:16" s="7" customFormat="1" ht="69" customHeight="1" x14ac:dyDescent="0.2">
      <c r="A149" s="13" t="s">
        <v>788</v>
      </c>
      <c r="B149" s="13" t="s">
        <v>799</v>
      </c>
      <c r="C149" s="25" t="s">
        <v>810</v>
      </c>
      <c r="D149" s="26" t="s">
        <v>90</v>
      </c>
      <c r="E149" s="15">
        <v>43720</v>
      </c>
      <c r="F149" s="16" t="s">
        <v>207</v>
      </c>
      <c r="G149" s="17">
        <v>44177</v>
      </c>
      <c r="H149" s="18" t="s">
        <v>834</v>
      </c>
      <c r="I149" s="19" t="s">
        <v>821</v>
      </c>
      <c r="J149" s="14" t="s">
        <v>67</v>
      </c>
      <c r="K149" s="20" t="s">
        <v>61</v>
      </c>
      <c r="L149" s="21">
        <v>229406</v>
      </c>
      <c r="M149" s="21">
        <v>183524.8</v>
      </c>
      <c r="N149" s="22">
        <f t="shared" ref="N149:N150" si="8">L149-M149</f>
        <v>45881.200000000012</v>
      </c>
      <c r="O149" s="23">
        <f>Table1[[#This Row],[Размер на БФП (в лева) / Amount of the grant (in BGN)]]*0.85</f>
        <v>155996.07999999999</v>
      </c>
      <c r="P149" s="24">
        <f>Table1[[#This Row],[Размер на съфинансирането от Съюза (в лева) / Union co-financing (in BGN)]]/Table1[[#This Row],[Размер на БФП (в лева) / Amount of the grant (in BGN)]]</f>
        <v>0.85</v>
      </c>
    </row>
    <row r="150" spans="1:16" s="7" customFormat="1" ht="69" customHeight="1" x14ac:dyDescent="0.2">
      <c r="A150" s="13" t="s">
        <v>789</v>
      </c>
      <c r="B150" s="13" t="s">
        <v>800</v>
      </c>
      <c r="C150" s="25" t="s">
        <v>811</v>
      </c>
      <c r="D150" s="26" t="s">
        <v>77</v>
      </c>
      <c r="E150" s="15">
        <v>43720</v>
      </c>
      <c r="F150" s="16" t="s">
        <v>15</v>
      </c>
      <c r="G150" s="17">
        <v>44267</v>
      </c>
      <c r="H150" s="18" t="s">
        <v>835</v>
      </c>
      <c r="I150" s="19" t="s">
        <v>822</v>
      </c>
      <c r="J150" s="14" t="s">
        <v>96</v>
      </c>
      <c r="K150" s="20" t="s">
        <v>61</v>
      </c>
      <c r="L150" s="21">
        <v>189821.6</v>
      </c>
      <c r="M150" s="21">
        <v>151857.28</v>
      </c>
      <c r="N150" s="22">
        <f t="shared" si="8"/>
        <v>37964.320000000007</v>
      </c>
      <c r="O150" s="23">
        <f>Table1[[#This Row],[Размер на БФП (в лева) / Amount of the grant (in BGN)]]*0.85</f>
        <v>129078.68799999999</v>
      </c>
      <c r="P150" s="24">
        <f>Table1[[#This Row],[Размер на съфинансирането от Съюза (в лева) / Union co-financing (in BGN)]]/Table1[[#This Row],[Размер на БФП (в лева) / Amount of the grant (in BGN)]]</f>
        <v>0.85</v>
      </c>
    </row>
    <row r="151" spans="1:16" s="7" customFormat="1" ht="69" customHeight="1" x14ac:dyDescent="0.2">
      <c r="A151" s="13" t="s">
        <v>790</v>
      </c>
      <c r="B151" s="13" t="s">
        <v>801</v>
      </c>
      <c r="C151" s="25" t="s">
        <v>812</v>
      </c>
      <c r="D151" s="26" t="s">
        <v>68</v>
      </c>
      <c r="E151" s="15">
        <v>43720</v>
      </c>
      <c r="F151" s="16" t="s">
        <v>827</v>
      </c>
      <c r="G151" s="17" t="s">
        <v>836</v>
      </c>
      <c r="H151" s="18" t="s">
        <v>837</v>
      </c>
      <c r="I151" s="19" t="s">
        <v>823</v>
      </c>
      <c r="J151" s="14" t="s">
        <v>93</v>
      </c>
      <c r="K151" s="20" t="s">
        <v>61</v>
      </c>
      <c r="L151" s="21">
        <v>250000</v>
      </c>
      <c r="M151" s="21">
        <v>200000</v>
      </c>
      <c r="N151" s="22">
        <f t="shared" ref="N151:N155" si="9">L151-M151</f>
        <v>50000</v>
      </c>
      <c r="O151" s="23">
        <f>Table1[[#This Row],[Размер на БФП (в лева) / Amount of the grant (in BGN)]]*0.85</f>
        <v>170000</v>
      </c>
      <c r="P151" s="24">
        <f>Table1[[#This Row],[Размер на съфинансирането от Съюза (в лева) / Union co-financing (in BGN)]]/Table1[[#This Row],[Размер на БФП (в лева) / Amount of the grant (in BGN)]]</f>
        <v>0.85</v>
      </c>
    </row>
    <row r="152" spans="1:16" s="7" customFormat="1" ht="69" customHeight="1" x14ac:dyDescent="0.2">
      <c r="A152" s="13" t="s">
        <v>791</v>
      </c>
      <c r="B152" s="13" t="s">
        <v>802</v>
      </c>
      <c r="C152" s="25" t="s">
        <v>813</v>
      </c>
      <c r="D152" s="26" t="s">
        <v>90</v>
      </c>
      <c r="E152" s="15">
        <v>43720</v>
      </c>
      <c r="F152" s="16" t="s">
        <v>86</v>
      </c>
      <c r="G152" s="17">
        <v>44086</v>
      </c>
      <c r="H152" s="18" t="s">
        <v>838</v>
      </c>
      <c r="I152" s="19" t="s">
        <v>824</v>
      </c>
      <c r="J152" s="14" t="s">
        <v>79</v>
      </c>
      <c r="K152" s="20" t="s">
        <v>61</v>
      </c>
      <c r="L152" s="21">
        <v>101007</v>
      </c>
      <c r="M152" s="21">
        <v>80805.600000000006</v>
      </c>
      <c r="N152" s="22">
        <f t="shared" si="9"/>
        <v>20201.399999999994</v>
      </c>
      <c r="O152" s="23">
        <f>Table1[[#This Row],[Размер на БФП (в лева) / Amount of the grant (in BGN)]]*0.85</f>
        <v>68684.760000000009</v>
      </c>
      <c r="P152" s="24">
        <f>Table1[[#This Row],[Размер на съфинансирането от Съюза (в лева) / Union co-financing (in BGN)]]/Table1[[#This Row],[Размер на БФП (в лева) / Amount of the grant (in BGN)]]</f>
        <v>0.85000000000000009</v>
      </c>
    </row>
    <row r="153" spans="1:16" s="7" customFormat="1" ht="69" customHeight="1" x14ac:dyDescent="0.2">
      <c r="A153" s="13" t="s">
        <v>792</v>
      </c>
      <c r="B153" s="13" t="s">
        <v>803</v>
      </c>
      <c r="C153" s="25" t="s">
        <v>814</v>
      </c>
      <c r="D153" s="26" t="s">
        <v>200</v>
      </c>
      <c r="E153" s="15">
        <v>43720</v>
      </c>
      <c r="F153" s="16" t="s">
        <v>211</v>
      </c>
      <c r="G153" s="17">
        <v>43933</v>
      </c>
      <c r="H153" s="18" t="s">
        <v>839</v>
      </c>
      <c r="I153" s="19" t="s">
        <v>825</v>
      </c>
      <c r="J153" s="14" t="s">
        <v>93</v>
      </c>
      <c r="K153" s="20" t="s">
        <v>61</v>
      </c>
      <c r="L153" s="21">
        <v>250000</v>
      </c>
      <c r="M153" s="21">
        <v>200000</v>
      </c>
      <c r="N153" s="22">
        <f t="shared" si="9"/>
        <v>50000</v>
      </c>
      <c r="O153" s="23">
        <f>Table1[[#This Row],[Размер на БФП (в лева) / Amount of the grant (in BGN)]]*0.85</f>
        <v>170000</v>
      </c>
      <c r="P153" s="24">
        <f>Table1[[#This Row],[Размер на съфинансирането от Съюза (в лева) / Union co-financing (in BGN)]]/Table1[[#This Row],[Размер на БФП (в лева) / Amount of the grant (in BGN)]]</f>
        <v>0.85</v>
      </c>
    </row>
    <row r="154" spans="1:16" s="7" customFormat="1" ht="69" customHeight="1" x14ac:dyDescent="0.2">
      <c r="A154" s="13" t="s">
        <v>840</v>
      </c>
      <c r="B154" s="13" t="s">
        <v>846</v>
      </c>
      <c r="C154" s="25" t="s">
        <v>849</v>
      </c>
      <c r="D154" s="26" t="s">
        <v>852</v>
      </c>
      <c r="E154" s="15">
        <v>43721</v>
      </c>
      <c r="F154" s="16" t="s">
        <v>207</v>
      </c>
      <c r="G154" s="17">
        <v>44178</v>
      </c>
      <c r="H154" s="18" t="s">
        <v>841</v>
      </c>
      <c r="I154" s="19" t="s">
        <v>854</v>
      </c>
      <c r="J154" s="14" t="s">
        <v>71</v>
      </c>
      <c r="K154" s="20" t="s">
        <v>61</v>
      </c>
      <c r="L154" s="21">
        <v>249819.51999999999</v>
      </c>
      <c r="M154" s="21">
        <v>199855.62</v>
      </c>
      <c r="N154" s="22">
        <f>L154-M154</f>
        <v>49963.899999999994</v>
      </c>
      <c r="O154" s="23">
        <f>Table1[[#This Row],[Размер на БФП (в лева) / Amount of the grant (in BGN)]]*0.85</f>
        <v>169877.277</v>
      </c>
      <c r="P154" s="24">
        <f>Table1[[#This Row],[Размер на съфинансирането от Съюза (в лева) / Union co-financing (in BGN)]]/Table1[[#This Row],[Размер на БФП (в лева) / Amount of the grant (in BGN)]]</f>
        <v>0.85</v>
      </c>
    </row>
    <row r="155" spans="1:16" s="7" customFormat="1" ht="69" customHeight="1" x14ac:dyDescent="0.2">
      <c r="A155" s="13" t="s">
        <v>842</v>
      </c>
      <c r="B155" s="13" t="s">
        <v>847</v>
      </c>
      <c r="C155" s="25" t="s">
        <v>850</v>
      </c>
      <c r="D155" s="26" t="s">
        <v>853</v>
      </c>
      <c r="E155" s="15">
        <v>43724</v>
      </c>
      <c r="F155" s="16" t="s">
        <v>75</v>
      </c>
      <c r="G155" s="17">
        <v>44151</v>
      </c>
      <c r="H155" s="18" t="s">
        <v>843</v>
      </c>
      <c r="I155" s="19" t="s">
        <v>855</v>
      </c>
      <c r="J155" s="14" t="s">
        <v>93</v>
      </c>
      <c r="K155" s="20" t="s">
        <v>61</v>
      </c>
      <c r="L155" s="21">
        <v>211345.19</v>
      </c>
      <c r="M155" s="21">
        <v>169076.15</v>
      </c>
      <c r="N155" s="22">
        <f t="shared" si="9"/>
        <v>42269.040000000008</v>
      </c>
      <c r="O155" s="23">
        <f>Table1[[#This Row],[Размер на БФП (в лева) / Amount of the grant (in BGN)]]*0.85</f>
        <v>143714.72749999998</v>
      </c>
      <c r="P155" s="24">
        <f>Table1[[#This Row],[Размер на съфинансирането от Съюза (в лева) / Union co-financing (in BGN)]]/Table1[[#This Row],[Размер на БФП (в лева) / Amount of the grant (in BGN)]]</f>
        <v>0.84999999999999987</v>
      </c>
    </row>
    <row r="156" spans="1:16" s="7" customFormat="1" ht="69" customHeight="1" x14ac:dyDescent="0.2">
      <c r="A156" s="13" t="s">
        <v>844</v>
      </c>
      <c r="B156" s="13" t="s">
        <v>848</v>
      </c>
      <c r="C156" s="25" t="s">
        <v>851</v>
      </c>
      <c r="D156" s="26" t="s">
        <v>80</v>
      </c>
      <c r="E156" s="15">
        <v>43721</v>
      </c>
      <c r="F156" s="16" t="s">
        <v>15</v>
      </c>
      <c r="G156" s="17">
        <v>44268</v>
      </c>
      <c r="H156" s="50" t="s">
        <v>857</v>
      </c>
      <c r="I156" s="19" t="s">
        <v>856</v>
      </c>
      <c r="J156" s="14" t="s">
        <v>845</v>
      </c>
      <c r="K156" s="20" t="s">
        <v>61</v>
      </c>
      <c r="L156" s="21">
        <v>249913.69</v>
      </c>
      <c r="M156" s="21">
        <v>199930.95</v>
      </c>
      <c r="N156" s="22">
        <f t="shared" ref="N156" si="10">L156-M156</f>
        <v>49982.739999999991</v>
      </c>
      <c r="O156" s="23">
        <f>Table1[[#This Row],[Размер на БФП (в лева) / Amount of the grant (in BGN)]]*0.85</f>
        <v>169941.3075</v>
      </c>
      <c r="P156" s="24">
        <f>Table1[[#This Row],[Размер на съфинансирането от Съюза (в лева) / Union co-financing (in BGN)]]/Table1[[#This Row],[Размер на БФП (в лева) / Amount of the grant (in BGN)]]</f>
        <v>0.85</v>
      </c>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7"/>
  <sheetViews>
    <sheetView topLeftCell="A83" workbookViewId="0">
      <selection activeCell="A117" sqref="A117"/>
    </sheetView>
  </sheetViews>
  <sheetFormatPr defaultRowHeight="12.75" x14ac:dyDescent="0.2"/>
  <cols>
    <col min="1" max="1" width="18.140625" customWidth="1"/>
  </cols>
  <sheetData>
    <row r="2" spans="1:1" x14ac:dyDescent="0.2">
      <c r="A2" s="43">
        <v>199592</v>
      </c>
    </row>
    <row r="3" spans="1:1" x14ac:dyDescent="0.2">
      <c r="A3" s="44">
        <v>199691.2</v>
      </c>
    </row>
    <row r="4" spans="1:1" x14ac:dyDescent="0.2">
      <c r="A4" s="45">
        <v>199555.20000000001</v>
      </c>
    </row>
    <row r="5" spans="1:1" x14ac:dyDescent="0.2">
      <c r="A5" s="44">
        <v>200000</v>
      </c>
    </row>
    <row r="6" spans="1:1" x14ac:dyDescent="0.2">
      <c r="A6" s="43">
        <v>194601.83</v>
      </c>
    </row>
    <row r="7" spans="1:1" x14ac:dyDescent="0.2">
      <c r="A7" s="45">
        <v>198880</v>
      </c>
    </row>
    <row r="8" spans="1:1" x14ac:dyDescent="0.2">
      <c r="A8" s="45">
        <v>199999.68</v>
      </c>
    </row>
    <row r="9" spans="1:1" x14ac:dyDescent="0.2">
      <c r="A9" s="45">
        <v>198240.8</v>
      </c>
    </row>
    <row r="10" spans="1:1" x14ac:dyDescent="0.2">
      <c r="A10" s="45">
        <v>82189.16</v>
      </c>
    </row>
    <row r="11" spans="1:1" x14ac:dyDescent="0.2">
      <c r="A11" s="44">
        <v>199200</v>
      </c>
    </row>
    <row r="12" spans="1:1" x14ac:dyDescent="0.2">
      <c r="A12" s="43">
        <v>199964</v>
      </c>
    </row>
    <row r="13" spans="1:1" x14ac:dyDescent="0.2">
      <c r="A13" s="45">
        <v>153188</v>
      </c>
    </row>
    <row r="14" spans="1:1" x14ac:dyDescent="0.2">
      <c r="A14" s="43">
        <v>191635.52</v>
      </c>
    </row>
    <row r="15" spans="1:1" x14ac:dyDescent="0.2">
      <c r="A15" s="44">
        <v>200000</v>
      </c>
    </row>
    <row r="16" spans="1:1" x14ac:dyDescent="0.2">
      <c r="A16" s="45">
        <v>199523.20000000001</v>
      </c>
    </row>
    <row r="17" spans="1:1" x14ac:dyDescent="0.2">
      <c r="A17" s="44">
        <v>200000</v>
      </c>
    </row>
    <row r="18" spans="1:1" x14ac:dyDescent="0.2">
      <c r="A18" s="43">
        <v>188160</v>
      </c>
    </row>
    <row r="19" spans="1:1" x14ac:dyDescent="0.2">
      <c r="A19" s="44">
        <v>187642.64</v>
      </c>
    </row>
    <row r="20" spans="1:1" x14ac:dyDescent="0.2">
      <c r="A20" s="39">
        <v>199450.01</v>
      </c>
    </row>
    <row r="21" spans="1:1" x14ac:dyDescent="0.2">
      <c r="A21" s="44">
        <v>199978.81</v>
      </c>
    </row>
    <row r="22" spans="1:1" x14ac:dyDescent="0.2">
      <c r="A22" s="43">
        <v>199988.12</v>
      </c>
    </row>
    <row r="23" spans="1:1" x14ac:dyDescent="0.2">
      <c r="A23" s="44">
        <v>194182.81</v>
      </c>
    </row>
    <row r="24" spans="1:1" x14ac:dyDescent="0.2">
      <c r="A24" s="43">
        <v>193707.8</v>
      </c>
    </row>
    <row r="25" spans="1:1" x14ac:dyDescent="0.2">
      <c r="A25" s="44">
        <v>191404</v>
      </c>
    </row>
    <row r="26" spans="1:1" x14ac:dyDescent="0.2">
      <c r="A26" s="43">
        <v>200000</v>
      </c>
    </row>
    <row r="27" spans="1:1" x14ac:dyDescent="0.2">
      <c r="A27" s="44">
        <v>199995.2</v>
      </c>
    </row>
    <row r="28" spans="1:1" x14ac:dyDescent="0.2">
      <c r="A28" s="45">
        <v>184771.20000000001</v>
      </c>
    </row>
    <row r="29" spans="1:1" x14ac:dyDescent="0.2">
      <c r="A29" s="44">
        <v>199110.57</v>
      </c>
    </row>
    <row r="30" spans="1:1" x14ac:dyDescent="0.2">
      <c r="A30" s="45">
        <v>199725.6</v>
      </c>
    </row>
    <row r="31" spans="1:1" x14ac:dyDescent="0.2">
      <c r="A31" s="45">
        <v>193837.07</v>
      </c>
    </row>
    <row r="32" spans="1:1" x14ac:dyDescent="0.2">
      <c r="A32" s="43">
        <v>199774</v>
      </c>
    </row>
    <row r="33" spans="1:1" x14ac:dyDescent="0.2">
      <c r="A33" s="44">
        <v>199991.89</v>
      </c>
    </row>
    <row r="34" spans="1:1" x14ac:dyDescent="0.2">
      <c r="A34" s="45">
        <v>199816</v>
      </c>
    </row>
    <row r="35" spans="1:1" x14ac:dyDescent="0.2">
      <c r="A35" s="44">
        <v>200000</v>
      </c>
    </row>
    <row r="36" spans="1:1" x14ac:dyDescent="0.2">
      <c r="A36" s="43">
        <v>199968</v>
      </c>
    </row>
    <row r="37" spans="1:1" x14ac:dyDescent="0.2">
      <c r="A37" s="44">
        <v>164475.6</v>
      </c>
    </row>
    <row r="38" spans="1:1" x14ac:dyDescent="0.2">
      <c r="A38" s="45">
        <v>199840</v>
      </c>
    </row>
    <row r="39" spans="1:1" x14ac:dyDescent="0.2">
      <c r="A39" s="44">
        <v>199684.02</v>
      </c>
    </row>
    <row r="40" spans="1:1" x14ac:dyDescent="0.2">
      <c r="A40" s="43">
        <v>199518.43</v>
      </c>
    </row>
    <row r="41" spans="1:1" x14ac:dyDescent="0.2">
      <c r="A41" s="44">
        <v>199994.41</v>
      </c>
    </row>
    <row r="42" spans="1:1" x14ac:dyDescent="0.2">
      <c r="A42" s="45">
        <v>199984</v>
      </c>
    </row>
    <row r="43" spans="1:1" x14ac:dyDescent="0.2">
      <c r="A43" s="44">
        <v>130423.76</v>
      </c>
    </row>
    <row r="44" spans="1:1" x14ac:dyDescent="0.2">
      <c r="A44" s="45">
        <v>199438.37</v>
      </c>
    </row>
    <row r="45" spans="1:1" x14ac:dyDescent="0.2">
      <c r="A45" s="45">
        <v>187174.34</v>
      </c>
    </row>
    <row r="46" spans="1:1" x14ac:dyDescent="0.2">
      <c r="A46" s="43">
        <v>200000</v>
      </c>
    </row>
    <row r="47" spans="1:1" x14ac:dyDescent="0.2">
      <c r="A47" s="45">
        <v>200000</v>
      </c>
    </row>
    <row r="48" spans="1:1" x14ac:dyDescent="0.2">
      <c r="A48" s="43">
        <v>199937.76</v>
      </c>
    </row>
    <row r="49" spans="1:1" x14ac:dyDescent="0.2">
      <c r="A49" s="44">
        <v>171012.91</v>
      </c>
    </row>
    <row r="50" spans="1:1" x14ac:dyDescent="0.2">
      <c r="A50" s="45">
        <v>199926.39999999999</v>
      </c>
    </row>
    <row r="51" spans="1:1" x14ac:dyDescent="0.2">
      <c r="A51" s="44">
        <v>199512.92</v>
      </c>
    </row>
    <row r="52" spans="1:1" x14ac:dyDescent="0.2">
      <c r="A52" s="43">
        <v>199038.2</v>
      </c>
    </row>
    <row r="53" spans="1:1" x14ac:dyDescent="0.2">
      <c r="A53" s="44">
        <v>199459.20000000001</v>
      </c>
    </row>
    <row r="54" spans="1:1" x14ac:dyDescent="0.2">
      <c r="A54" s="43">
        <v>199705.60000000001</v>
      </c>
    </row>
    <row r="55" spans="1:1" x14ac:dyDescent="0.2">
      <c r="A55" s="45">
        <v>150560.28</v>
      </c>
    </row>
    <row r="56" spans="1:1" x14ac:dyDescent="0.2">
      <c r="A56" s="43">
        <v>158094.14000000001</v>
      </c>
    </row>
    <row r="57" spans="1:1" x14ac:dyDescent="0.2">
      <c r="A57" s="45">
        <v>199422.44</v>
      </c>
    </row>
    <row r="58" spans="1:1" x14ac:dyDescent="0.2">
      <c r="A58" s="45">
        <v>200000</v>
      </c>
    </row>
    <row r="59" spans="1:1" x14ac:dyDescent="0.2">
      <c r="A59" s="45">
        <v>169431.2</v>
      </c>
    </row>
    <row r="60" spans="1:1" x14ac:dyDescent="0.2">
      <c r="A60" s="43">
        <v>199959.2</v>
      </c>
    </row>
    <row r="61" spans="1:1" x14ac:dyDescent="0.2">
      <c r="A61" s="44">
        <v>198324.22</v>
      </c>
    </row>
    <row r="62" spans="1:1" x14ac:dyDescent="0.2">
      <c r="A62" s="45">
        <v>199576</v>
      </c>
    </row>
    <row r="63" spans="1:1" x14ac:dyDescent="0.2">
      <c r="A63" s="44">
        <v>175351.2</v>
      </c>
    </row>
    <row r="64" spans="1:1" x14ac:dyDescent="0.2">
      <c r="A64" s="45">
        <v>197716.8</v>
      </c>
    </row>
    <row r="65" spans="1:1" x14ac:dyDescent="0.2">
      <c r="A65" s="44">
        <v>199968</v>
      </c>
    </row>
    <row r="66" spans="1:1" x14ac:dyDescent="0.2">
      <c r="A66" s="43">
        <v>199940.48000000001</v>
      </c>
    </row>
    <row r="67" spans="1:1" x14ac:dyDescent="0.2">
      <c r="A67" s="44">
        <v>198272</v>
      </c>
    </row>
    <row r="68" spans="1:1" x14ac:dyDescent="0.2">
      <c r="A68" s="43">
        <v>200000</v>
      </c>
    </row>
    <row r="69" spans="1:1" x14ac:dyDescent="0.2">
      <c r="A69" s="44">
        <v>199993.60000000001</v>
      </c>
    </row>
    <row r="70" spans="1:1" x14ac:dyDescent="0.2">
      <c r="A70" s="43">
        <v>200000</v>
      </c>
    </row>
    <row r="71" spans="1:1" x14ac:dyDescent="0.2">
      <c r="A71" s="44">
        <v>199998.65</v>
      </c>
    </row>
    <row r="72" spans="1:1" x14ac:dyDescent="0.2">
      <c r="A72" s="43">
        <v>198520</v>
      </c>
    </row>
    <row r="73" spans="1:1" x14ac:dyDescent="0.2">
      <c r="A73" s="44">
        <v>199972.42</v>
      </c>
    </row>
    <row r="74" spans="1:1" x14ac:dyDescent="0.2">
      <c r="A74" s="43">
        <v>199897.60000000001</v>
      </c>
    </row>
    <row r="75" spans="1:1" x14ac:dyDescent="0.2">
      <c r="A75" s="44">
        <v>199404.64</v>
      </c>
    </row>
    <row r="76" spans="1:1" x14ac:dyDescent="0.2">
      <c r="A76" s="43">
        <v>198020</v>
      </c>
    </row>
    <row r="77" spans="1:1" x14ac:dyDescent="0.2">
      <c r="A77" s="44">
        <v>199610.95</v>
      </c>
    </row>
    <row r="78" spans="1:1" x14ac:dyDescent="0.2">
      <c r="A78" s="43">
        <v>199984.16</v>
      </c>
    </row>
    <row r="79" spans="1:1" x14ac:dyDescent="0.2">
      <c r="A79" s="44">
        <v>200000</v>
      </c>
    </row>
    <row r="80" spans="1:1" x14ac:dyDescent="0.2">
      <c r="A80" s="43">
        <v>193072.3</v>
      </c>
    </row>
    <row r="81" spans="1:1" x14ac:dyDescent="0.2">
      <c r="A81" s="44">
        <v>199996.79999999999</v>
      </c>
    </row>
    <row r="82" spans="1:1" x14ac:dyDescent="0.2">
      <c r="A82" s="43">
        <v>189823.2</v>
      </c>
    </row>
    <row r="83" spans="1:1" x14ac:dyDescent="0.2">
      <c r="A83" s="44">
        <v>199369.59</v>
      </c>
    </row>
    <row r="84" spans="1:1" x14ac:dyDescent="0.2">
      <c r="A84" s="43">
        <v>199928</v>
      </c>
    </row>
    <row r="85" spans="1:1" x14ac:dyDescent="0.2">
      <c r="A85" s="44">
        <v>198808.8</v>
      </c>
    </row>
    <row r="86" spans="1:1" x14ac:dyDescent="0.2">
      <c r="A86" s="43">
        <v>194504.15</v>
      </c>
    </row>
    <row r="87" spans="1:1" x14ac:dyDescent="0.2">
      <c r="A87" s="44">
        <v>160864.01</v>
      </c>
    </row>
    <row r="88" spans="1:1" x14ac:dyDescent="0.2">
      <c r="A88" s="43">
        <v>194789.76000000001</v>
      </c>
    </row>
    <row r="89" spans="1:1" x14ac:dyDescent="0.2">
      <c r="A89" s="44">
        <v>199978.4</v>
      </c>
    </row>
    <row r="90" spans="1:1" x14ac:dyDescent="0.2">
      <c r="A90" s="43">
        <v>169788.79999999999</v>
      </c>
    </row>
    <row r="91" spans="1:1" x14ac:dyDescent="0.2">
      <c r="A91" s="44">
        <v>199664</v>
      </c>
    </row>
    <row r="92" spans="1:1" x14ac:dyDescent="0.2">
      <c r="A92" s="43">
        <v>179090.27</v>
      </c>
    </row>
    <row r="93" spans="1:1" x14ac:dyDescent="0.2">
      <c r="A93" s="44">
        <v>199992.64</v>
      </c>
    </row>
    <row r="94" spans="1:1" x14ac:dyDescent="0.2">
      <c r="A94" s="43">
        <v>199960</v>
      </c>
    </row>
    <row r="95" spans="1:1" x14ac:dyDescent="0.2">
      <c r="A95" s="44">
        <v>193432</v>
      </c>
    </row>
    <row r="96" spans="1:1" x14ac:dyDescent="0.2">
      <c r="A96" s="43">
        <v>199920</v>
      </c>
    </row>
    <row r="97" spans="1:1" x14ac:dyDescent="0.2">
      <c r="A97" s="44">
        <v>194391.79</v>
      </c>
    </row>
    <row r="98" spans="1:1" x14ac:dyDescent="0.2">
      <c r="A98" s="43">
        <v>199920</v>
      </c>
    </row>
    <row r="99" spans="1:1" x14ac:dyDescent="0.2">
      <c r="A99" s="44">
        <v>172228</v>
      </c>
    </row>
    <row r="100" spans="1:1" x14ac:dyDescent="0.2">
      <c r="A100" s="43">
        <v>199459</v>
      </c>
    </row>
    <row r="101" spans="1:1" x14ac:dyDescent="0.2">
      <c r="A101" s="44">
        <v>197164</v>
      </c>
    </row>
    <row r="102" spans="1:1" x14ac:dyDescent="0.2">
      <c r="A102" s="43">
        <v>199704</v>
      </c>
    </row>
    <row r="103" spans="1:1" x14ac:dyDescent="0.2">
      <c r="A103" s="44">
        <v>196232.34</v>
      </c>
    </row>
    <row r="104" spans="1:1" x14ac:dyDescent="0.2">
      <c r="A104" s="43">
        <v>127388.47</v>
      </c>
    </row>
    <row r="105" spans="1:1" x14ac:dyDescent="0.2">
      <c r="A105" s="44">
        <v>199888</v>
      </c>
    </row>
    <row r="106" spans="1:1" x14ac:dyDescent="0.2">
      <c r="A106" s="43">
        <v>174143.61</v>
      </c>
    </row>
    <row r="107" spans="1:1" x14ac:dyDescent="0.2">
      <c r="A107" s="44">
        <v>199904</v>
      </c>
    </row>
    <row r="108" spans="1:1" x14ac:dyDescent="0.2">
      <c r="A108" s="43">
        <v>174492.92</v>
      </c>
    </row>
    <row r="109" spans="1:1" x14ac:dyDescent="0.2">
      <c r="A109" s="44">
        <v>197752</v>
      </c>
    </row>
    <row r="110" spans="1:1" x14ac:dyDescent="0.2">
      <c r="A110" s="43">
        <v>199920</v>
      </c>
    </row>
    <row r="111" spans="1:1" x14ac:dyDescent="0.2">
      <c r="A111" s="44">
        <v>199994.06</v>
      </c>
    </row>
    <row r="112" spans="1:1" x14ac:dyDescent="0.2">
      <c r="A112" s="43">
        <v>199992</v>
      </c>
    </row>
    <row r="113" spans="1:1" x14ac:dyDescent="0.2">
      <c r="A113" s="44">
        <v>131188.79999999999</v>
      </c>
    </row>
    <row r="114" spans="1:1" x14ac:dyDescent="0.2">
      <c r="A114" s="43">
        <v>128656</v>
      </c>
    </row>
    <row r="115" spans="1:1" x14ac:dyDescent="0.2">
      <c r="A115" s="44">
        <v>190060.52</v>
      </c>
    </row>
    <row r="117" spans="1:1" x14ac:dyDescent="0.2">
      <c r="A117" s="46">
        <f>SUM(A2:A116)</f>
        <v>21794370.439999998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7"/>
  <sheetViews>
    <sheetView topLeftCell="A100" workbookViewId="0">
      <selection activeCell="C166" sqref="C166"/>
    </sheetView>
  </sheetViews>
  <sheetFormatPr defaultRowHeight="12.75" x14ac:dyDescent="0.2"/>
  <cols>
    <col min="2" max="2" width="31.42578125" customWidth="1"/>
    <col min="3" max="3" width="39.85546875" customWidth="1"/>
  </cols>
  <sheetData>
    <row r="2" spans="2:2" x14ac:dyDescent="0.2">
      <c r="B2" s="52"/>
    </row>
    <row r="3" spans="2:2" x14ac:dyDescent="0.2">
      <c r="B3" s="48"/>
    </row>
    <row r="4" spans="2:2" x14ac:dyDescent="0.2">
      <c r="B4" s="52"/>
    </row>
    <row r="5" spans="2:2" x14ac:dyDescent="0.2">
      <c r="B5" s="48"/>
    </row>
    <row r="6" spans="2:2" x14ac:dyDescent="0.2">
      <c r="B6" s="52"/>
    </row>
    <row r="7" spans="2:2" x14ac:dyDescent="0.2">
      <c r="B7" s="53"/>
    </row>
    <row r="8" spans="2:2" x14ac:dyDescent="0.2">
      <c r="B8" s="52"/>
    </row>
    <row r="9" spans="2:2" x14ac:dyDescent="0.2">
      <c r="B9" s="48"/>
    </row>
    <row r="10" spans="2:2" x14ac:dyDescent="0.2">
      <c r="B10" s="52"/>
    </row>
    <row r="11" spans="2:2" x14ac:dyDescent="0.2">
      <c r="B11" s="53"/>
    </row>
    <row r="12" spans="2:2" x14ac:dyDescent="0.2">
      <c r="B12" s="53"/>
    </row>
    <row r="13" spans="2:2" x14ac:dyDescent="0.2">
      <c r="B13" s="54"/>
    </row>
    <row r="14" spans="2:2" x14ac:dyDescent="0.2">
      <c r="B14" s="52"/>
    </row>
    <row r="15" spans="2:2" x14ac:dyDescent="0.2">
      <c r="B15" s="53"/>
    </row>
    <row r="16" spans="2:2" x14ac:dyDescent="0.2">
      <c r="B16" s="52"/>
    </row>
    <row r="17" spans="2:2" x14ac:dyDescent="0.2">
      <c r="B17" s="48"/>
    </row>
    <row r="18" spans="2:2" x14ac:dyDescent="0.2">
      <c r="B18" s="52"/>
    </row>
    <row r="19" spans="2:2" x14ac:dyDescent="0.2">
      <c r="B19" s="48"/>
    </row>
    <row r="20" spans="2:2" x14ac:dyDescent="0.2">
      <c r="B20" s="52"/>
    </row>
    <row r="21" spans="2:2" x14ac:dyDescent="0.2">
      <c r="B21" s="48"/>
    </row>
    <row r="22" spans="2:2" x14ac:dyDescent="0.2">
      <c r="B22" s="52"/>
    </row>
    <row r="23" spans="2:2" x14ac:dyDescent="0.2">
      <c r="B23" s="48"/>
    </row>
    <row r="24" spans="2:2" x14ac:dyDescent="0.2">
      <c r="B24" s="54"/>
    </row>
    <row r="25" spans="2:2" x14ac:dyDescent="0.2">
      <c r="B25" s="48"/>
    </row>
    <row r="26" spans="2:2" x14ac:dyDescent="0.2">
      <c r="B26" s="52"/>
    </row>
    <row r="27" spans="2:2" x14ac:dyDescent="0.2">
      <c r="B27" s="48"/>
    </row>
    <row r="28" spans="2:2" x14ac:dyDescent="0.2">
      <c r="B28" s="52"/>
    </row>
    <row r="29" spans="2:2" x14ac:dyDescent="0.2">
      <c r="B29" s="48"/>
    </row>
    <row r="30" spans="2:2" x14ac:dyDescent="0.2">
      <c r="B30" s="52"/>
    </row>
    <row r="31" spans="2:2" x14ac:dyDescent="0.2">
      <c r="B31" s="53"/>
    </row>
    <row r="32" spans="2:2" x14ac:dyDescent="0.2">
      <c r="B32" s="52"/>
    </row>
    <row r="33" spans="2:2" x14ac:dyDescent="0.2">
      <c r="B33" s="48"/>
    </row>
    <row r="34" spans="2:2" x14ac:dyDescent="0.2">
      <c r="B34" s="52"/>
    </row>
    <row r="35" spans="2:2" x14ac:dyDescent="0.2">
      <c r="B35" s="48"/>
    </row>
    <row r="36" spans="2:2" x14ac:dyDescent="0.2">
      <c r="B36" s="52"/>
    </row>
    <row r="37" spans="2:2" x14ac:dyDescent="0.2">
      <c r="B37" s="48"/>
    </row>
    <row r="38" spans="2:2" x14ac:dyDescent="0.2">
      <c r="B38" s="52"/>
    </row>
    <row r="39" spans="2:2" x14ac:dyDescent="0.2">
      <c r="B39" s="48"/>
    </row>
    <row r="40" spans="2:2" x14ac:dyDescent="0.2">
      <c r="B40" s="52"/>
    </row>
    <row r="41" spans="2:2" x14ac:dyDescent="0.2">
      <c r="B41" s="48"/>
    </row>
    <row r="42" spans="2:2" x14ac:dyDescent="0.2">
      <c r="B42" s="52"/>
    </row>
    <row r="43" spans="2:2" x14ac:dyDescent="0.2">
      <c r="B43" s="48"/>
    </row>
    <row r="44" spans="2:2" x14ac:dyDescent="0.2">
      <c r="B44" s="52"/>
    </row>
    <row r="45" spans="2:2" x14ac:dyDescent="0.2">
      <c r="B45" s="48"/>
    </row>
    <row r="46" spans="2:2" x14ac:dyDescent="0.2">
      <c r="B46" s="52"/>
    </row>
    <row r="47" spans="2:2" x14ac:dyDescent="0.2">
      <c r="B47" s="53"/>
    </row>
    <row r="48" spans="2:2" x14ac:dyDescent="0.2">
      <c r="B48" s="52"/>
    </row>
    <row r="49" spans="2:2" x14ac:dyDescent="0.2">
      <c r="B49" s="53"/>
    </row>
    <row r="50" spans="2:2" x14ac:dyDescent="0.2">
      <c r="B50" s="54"/>
    </row>
    <row r="51" spans="2:2" x14ac:dyDescent="0.2">
      <c r="B51" s="48"/>
    </row>
    <row r="52" spans="2:2" x14ac:dyDescent="0.2">
      <c r="B52" s="52"/>
    </row>
    <row r="53" spans="2:2" x14ac:dyDescent="0.2">
      <c r="B53" s="48"/>
    </row>
    <row r="54" spans="2:2" x14ac:dyDescent="0.2">
      <c r="B54" s="54"/>
    </row>
    <row r="55" spans="2:2" x14ac:dyDescent="0.2">
      <c r="B55" s="48"/>
    </row>
    <row r="56" spans="2:2" x14ac:dyDescent="0.2">
      <c r="B56" s="52"/>
    </row>
    <row r="57" spans="2:2" x14ac:dyDescent="0.2">
      <c r="B57" s="48"/>
    </row>
    <row r="58" spans="2:2" x14ac:dyDescent="0.2">
      <c r="B58" s="52"/>
    </row>
    <row r="59" spans="2:2" x14ac:dyDescent="0.2">
      <c r="B59" s="48"/>
    </row>
    <row r="60" spans="2:2" x14ac:dyDescent="0.2">
      <c r="B60" s="53"/>
    </row>
    <row r="61" spans="2:2" x14ac:dyDescent="0.2">
      <c r="B61" s="48"/>
    </row>
    <row r="62" spans="2:2" x14ac:dyDescent="0.2">
      <c r="B62" s="52"/>
    </row>
    <row r="63" spans="2:2" x14ac:dyDescent="0.2">
      <c r="B63" s="48"/>
    </row>
    <row r="64" spans="2:2" x14ac:dyDescent="0.2">
      <c r="B64" s="52"/>
    </row>
    <row r="65" spans="2:2" x14ac:dyDescent="0.2">
      <c r="B65" s="48"/>
    </row>
    <row r="66" spans="2:2" x14ac:dyDescent="0.2">
      <c r="B66" s="53"/>
    </row>
    <row r="67" spans="2:2" x14ac:dyDescent="0.2">
      <c r="B67" s="48"/>
    </row>
    <row r="68" spans="2:2" x14ac:dyDescent="0.2">
      <c r="B68" s="52"/>
    </row>
    <row r="69" spans="2:2" x14ac:dyDescent="0.2">
      <c r="B69" s="48"/>
    </row>
    <row r="70" spans="2:2" x14ac:dyDescent="0.2">
      <c r="B70" s="52"/>
    </row>
    <row r="71" spans="2:2" x14ac:dyDescent="0.2">
      <c r="B71" s="48"/>
    </row>
    <row r="72" spans="2:2" x14ac:dyDescent="0.2">
      <c r="B72" s="53"/>
    </row>
    <row r="73" spans="2:2" x14ac:dyDescent="0.2">
      <c r="B73" s="48"/>
    </row>
    <row r="74" spans="2:2" x14ac:dyDescent="0.2">
      <c r="B74" s="52"/>
    </row>
    <row r="75" spans="2:2" x14ac:dyDescent="0.2">
      <c r="B75" s="48"/>
    </row>
    <row r="76" spans="2:2" x14ac:dyDescent="0.2">
      <c r="B76" s="53"/>
    </row>
    <row r="77" spans="2:2" x14ac:dyDescent="0.2">
      <c r="B77" s="48"/>
    </row>
    <row r="78" spans="2:2" x14ac:dyDescent="0.2">
      <c r="B78" s="52"/>
    </row>
    <row r="79" spans="2:2" x14ac:dyDescent="0.2">
      <c r="B79" s="53"/>
    </row>
    <row r="80" spans="2:2" x14ac:dyDescent="0.2">
      <c r="B80" s="52"/>
    </row>
    <row r="81" spans="2:2" x14ac:dyDescent="0.2">
      <c r="B81" s="48"/>
    </row>
    <row r="82" spans="2:2" x14ac:dyDescent="0.2">
      <c r="B82" s="54"/>
    </row>
    <row r="83" spans="2:2" x14ac:dyDescent="0.2">
      <c r="B83" s="48"/>
    </row>
    <row r="84" spans="2:2" x14ac:dyDescent="0.2">
      <c r="B84" s="52"/>
    </row>
    <row r="85" spans="2:2" x14ac:dyDescent="0.2">
      <c r="B85" s="48"/>
    </row>
    <row r="86" spans="2:2" x14ac:dyDescent="0.2">
      <c r="B86" s="52"/>
    </row>
    <row r="87" spans="2:2" x14ac:dyDescent="0.2">
      <c r="B87" s="53"/>
    </row>
    <row r="88" spans="2:2" x14ac:dyDescent="0.2">
      <c r="B88" s="52"/>
    </row>
    <row r="89" spans="2:2" x14ac:dyDescent="0.2">
      <c r="B89" s="48"/>
    </row>
    <row r="90" spans="2:2" x14ac:dyDescent="0.2">
      <c r="B90" s="52"/>
    </row>
    <row r="91" spans="2:2" x14ac:dyDescent="0.2">
      <c r="B91" s="48"/>
    </row>
    <row r="92" spans="2:2" x14ac:dyDescent="0.2">
      <c r="B92" s="52"/>
    </row>
    <row r="93" spans="2:2" x14ac:dyDescent="0.2">
      <c r="B93" s="48"/>
    </row>
    <row r="94" spans="2:2" x14ac:dyDescent="0.2">
      <c r="B94" s="54"/>
    </row>
    <row r="95" spans="2:2" x14ac:dyDescent="0.2">
      <c r="B95" s="48"/>
    </row>
    <row r="96" spans="2:2" x14ac:dyDescent="0.2">
      <c r="B96" s="52"/>
    </row>
    <row r="97" spans="2:2" x14ac:dyDescent="0.2">
      <c r="B97" s="54"/>
    </row>
    <row r="98" spans="2:2" x14ac:dyDescent="0.2">
      <c r="B98" s="52"/>
    </row>
    <row r="99" spans="2:2" x14ac:dyDescent="0.2">
      <c r="B99" s="48"/>
    </row>
    <row r="100" spans="2:2" x14ac:dyDescent="0.2">
      <c r="B100" s="53"/>
    </row>
    <row r="101" spans="2:2" x14ac:dyDescent="0.2">
      <c r="B101" s="54"/>
    </row>
    <row r="102" spans="2:2" x14ac:dyDescent="0.2">
      <c r="B102" s="52"/>
    </row>
    <row r="103" spans="2:2" x14ac:dyDescent="0.2">
      <c r="B103" s="48"/>
    </row>
    <row r="104" spans="2:2" x14ac:dyDescent="0.2">
      <c r="B104" s="52"/>
    </row>
    <row r="105" spans="2:2" x14ac:dyDescent="0.2">
      <c r="B105" s="48"/>
    </row>
    <row r="106" spans="2:2" x14ac:dyDescent="0.2">
      <c r="B106" s="52"/>
    </row>
    <row r="107" spans="2:2" x14ac:dyDescent="0.2">
      <c r="B107" s="48"/>
    </row>
    <row r="108" spans="2:2" x14ac:dyDescent="0.2">
      <c r="B108" s="52"/>
    </row>
    <row r="109" spans="2:2" x14ac:dyDescent="0.2">
      <c r="B109" s="54"/>
    </row>
    <row r="110" spans="2:2" x14ac:dyDescent="0.2">
      <c r="B110" s="52"/>
    </row>
    <row r="111" spans="2:2" x14ac:dyDescent="0.2">
      <c r="B111" s="48"/>
    </row>
    <row r="112" spans="2:2" x14ac:dyDescent="0.2">
      <c r="B112" s="52"/>
    </row>
    <row r="113" spans="2:3" x14ac:dyDescent="0.2">
      <c r="B113" s="48"/>
    </row>
    <row r="114" spans="2:3" x14ac:dyDescent="0.2">
      <c r="B114" s="53"/>
    </row>
    <row r="115" spans="2:3" x14ac:dyDescent="0.2">
      <c r="B115" s="48"/>
    </row>
    <row r="116" spans="2:3" x14ac:dyDescent="0.2">
      <c r="B116" s="52"/>
    </row>
    <row r="117" spans="2:3" x14ac:dyDescent="0.2">
      <c r="B117" t="s">
        <v>713</v>
      </c>
      <c r="C117" t="s">
        <v>714</v>
      </c>
    </row>
    <row r="118" spans="2:3" x14ac:dyDescent="0.2">
      <c r="B118" t="s">
        <v>347</v>
      </c>
      <c r="C118" t="s">
        <v>568</v>
      </c>
    </row>
    <row r="119" spans="2:3" x14ac:dyDescent="0.2">
      <c r="B119" t="s">
        <v>373</v>
      </c>
      <c r="C119" t="s">
        <v>514</v>
      </c>
    </row>
    <row r="120" spans="2:3" x14ac:dyDescent="0.2">
      <c r="B120" t="s">
        <v>375</v>
      </c>
      <c r="C120" t="s">
        <v>436</v>
      </c>
    </row>
    <row r="121" spans="2:3" x14ac:dyDescent="0.2">
      <c r="B121" t="s">
        <v>179</v>
      </c>
      <c r="C121" t="s">
        <v>569</v>
      </c>
    </row>
    <row r="122" spans="2:3" x14ac:dyDescent="0.2">
      <c r="B122" t="s">
        <v>376</v>
      </c>
      <c r="C122" t="s">
        <v>570</v>
      </c>
    </row>
    <row r="123" spans="2:3" x14ac:dyDescent="0.2">
      <c r="B123" t="s">
        <v>238</v>
      </c>
      <c r="C123" t="s">
        <v>515</v>
      </c>
    </row>
    <row r="124" spans="2:3" x14ac:dyDescent="0.2">
      <c r="B124" t="s">
        <v>279</v>
      </c>
      <c r="C124" t="s">
        <v>571</v>
      </c>
    </row>
    <row r="125" spans="2:3" x14ac:dyDescent="0.2">
      <c r="B125" t="s">
        <v>280</v>
      </c>
      <c r="C125" t="s">
        <v>438</v>
      </c>
    </row>
    <row r="126" spans="2:3" x14ac:dyDescent="0.2">
      <c r="C126" t="s">
        <v>686</v>
      </c>
    </row>
    <row r="127" spans="2:3" x14ac:dyDescent="0.2">
      <c r="B127" t="s">
        <v>281</v>
      </c>
      <c r="C127" t="s">
        <v>439</v>
      </c>
    </row>
    <row r="128" spans="2:3" x14ac:dyDescent="0.2">
      <c r="B128" t="s">
        <v>243</v>
      </c>
      <c r="C128" t="s">
        <v>572</v>
      </c>
    </row>
    <row r="129" spans="2:3" x14ac:dyDescent="0.2">
      <c r="B129" t="s">
        <v>42</v>
      </c>
      <c r="C129" t="s">
        <v>516</v>
      </c>
    </row>
    <row r="130" spans="2:3" x14ac:dyDescent="0.2">
      <c r="B130" t="s">
        <v>244</v>
      </c>
      <c r="C130" t="s">
        <v>573</v>
      </c>
    </row>
    <row r="131" spans="2:3" x14ac:dyDescent="0.2">
      <c r="C131" t="s">
        <v>687</v>
      </c>
    </row>
    <row r="132" spans="2:3" x14ac:dyDescent="0.2">
      <c r="C132" t="s">
        <v>688</v>
      </c>
    </row>
    <row r="133" spans="2:3" x14ac:dyDescent="0.2">
      <c r="B133" t="s">
        <v>286</v>
      </c>
      <c r="C133" s="55" t="s">
        <v>676</v>
      </c>
    </row>
    <row r="134" spans="2:3" x14ac:dyDescent="0.2">
      <c r="B134" t="s">
        <v>282</v>
      </c>
      <c r="C134" t="s">
        <v>440</v>
      </c>
    </row>
    <row r="135" spans="2:3" x14ac:dyDescent="0.2">
      <c r="B135" t="s">
        <v>345</v>
      </c>
      <c r="C135" t="s">
        <v>517</v>
      </c>
    </row>
    <row r="136" spans="2:3" x14ac:dyDescent="0.2">
      <c r="B136" t="s">
        <v>137</v>
      </c>
      <c r="C136" t="s">
        <v>574</v>
      </c>
    </row>
    <row r="137" spans="2:3" x14ac:dyDescent="0.2">
      <c r="B137" t="s">
        <v>222</v>
      </c>
      <c r="C137" t="s">
        <v>518</v>
      </c>
    </row>
    <row r="138" spans="2:3" x14ac:dyDescent="0.2">
      <c r="B138" t="s">
        <v>378</v>
      </c>
      <c r="C138" t="s">
        <v>575</v>
      </c>
    </row>
    <row r="139" spans="2:3" x14ac:dyDescent="0.2">
      <c r="B139" t="s">
        <v>119</v>
      </c>
      <c r="C139" t="s">
        <v>650</v>
      </c>
    </row>
    <row r="140" spans="2:3" x14ac:dyDescent="0.2">
      <c r="B140" t="s">
        <v>283</v>
      </c>
      <c r="C140" t="s">
        <v>519</v>
      </c>
    </row>
    <row r="141" spans="2:3" x14ac:dyDescent="0.2">
      <c r="B141" t="s">
        <v>284</v>
      </c>
      <c r="C141" t="s">
        <v>441</v>
      </c>
    </row>
    <row r="142" spans="2:3" x14ac:dyDescent="0.2">
      <c r="B142" t="s">
        <v>225</v>
      </c>
      <c r="C142" t="s">
        <v>442</v>
      </c>
    </row>
    <row r="143" spans="2:3" x14ac:dyDescent="0.2">
      <c r="C143" t="s">
        <v>689</v>
      </c>
    </row>
    <row r="144" spans="2:3" x14ac:dyDescent="0.2">
      <c r="B144" t="s">
        <v>46</v>
      </c>
      <c r="C144" t="s">
        <v>443</v>
      </c>
    </row>
    <row r="145" spans="2:3" x14ac:dyDescent="0.2">
      <c r="B145" t="s">
        <v>201</v>
      </c>
      <c r="C145" t="s">
        <v>444</v>
      </c>
    </row>
    <row r="146" spans="2:3" x14ac:dyDescent="0.2">
      <c r="B146" t="s">
        <v>239</v>
      </c>
      <c r="C146" t="s">
        <v>445</v>
      </c>
    </row>
    <row r="147" spans="2:3" x14ac:dyDescent="0.2">
      <c r="B147" t="s">
        <v>277</v>
      </c>
      <c r="C147" t="s">
        <v>576</v>
      </c>
    </row>
    <row r="148" spans="2:3" x14ac:dyDescent="0.2">
      <c r="B148" t="s">
        <v>132</v>
      </c>
      <c r="C148" t="s">
        <v>577</v>
      </c>
    </row>
    <row r="149" spans="2:3" x14ac:dyDescent="0.2">
      <c r="B149" t="s">
        <v>383</v>
      </c>
      <c r="C149" t="s">
        <v>651</v>
      </c>
    </row>
    <row r="150" spans="2:3" x14ac:dyDescent="0.2">
      <c r="C150" t="s">
        <v>690</v>
      </c>
    </row>
    <row r="151" spans="2:3" x14ac:dyDescent="0.2">
      <c r="B151" t="s">
        <v>380</v>
      </c>
      <c r="C151" t="s">
        <v>578</v>
      </c>
    </row>
    <row r="152" spans="2:3" x14ac:dyDescent="0.2">
      <c r="B152" t="s">
        <v>278</v>
      </c>
      <c r="C152" t="s">
        <v>520</v>
      </c>
    </row>
    <row r="153" spans="2:3" x14ac:dyDescent="0.2">
      <c r="B153" t="s">
        <v>242</v>
      </c>
      <c r="C153" t="s">
        <v>652</v>
      </c>
    </row>
    <row r="154" spans="2:3" x14ac:dyDescent="0.2">
      <c r="B154" t="s">
        <v>346</v>
      </c>
      <c r="C154" t="s">
        <v>521</v>
      </c>
    </row>
    <row r="155" spans="2:3" x14ac:dyDescent="0.2">
      <c r="B155" t="s">
        <v>182</v>
      </c>
      <c r="C155" t="s">
        <v>579</v>
      </c>
    </row>
    <row r="156" spans="2:3" x14ac:dyDescent="0.2">
      <c r="B156" t="s">
        <v>381</v>
      </c>
      <c r="C156" t="s">
        <v>446</v>
      </c>
    </row>
    <row r="157" spans="2:3" x14ac:dyDescent="0.2">
      <c r="B157" t="s">
        <v>226</v>
      </c>
      <c r="C157" t="s">
        <v>447</v>
      </c>
    </row>
    <row r="158" spans="2:3" x14ac:dyDescent="0.2">
      <c r="B158" t="s">
        <v>136</v>
      </c>
      <c r="C158" t="s">
        <v>448</v>
      </c>
    </row>
    <row r="159" spans="2:3" x14ac:dyDescent="0.2">
      <c r="C159" t="s">
        <v>653</v>
      </c>
    </row>
    <row r="160" spans="2:3" x14ac:dyDescent="0.2">
      <c r="B160" t="s">
        <v>125</v>
      </c>
      <c r="C160" t="s">
        <v>522</v>
      </c>
    </row>
    <row r="161" spans="2:3" x14ac:dyDescent="0.2">
      <c r="B161" t="s">
        <v>139</v>
      </c>
      <c r="C161" t="s">
        <v>523</v>
      </c>
    </row>
    <row r="162" spans="2:3" x14ac:dyDescent="0.2">
      <c r="C162" t="s">
        <v>654</v>
      </c>
    </row>
    <row r="163" spans="2:3" x14ac:dyDescent="0.2">
      <c r="B163" t="s">
        <v>39</v>
      </c>
      <c r="C163" t="s">
        <v>524</v>
      </c>
    </row>
    <row r="164" spans="2:3" x14ac:dyDescent="0.2">
      <c r="B164" t="s">
        <v>223</v>
      </c>
      <c r="C164" t="s">
        <v>449</v>
      </c>
    </row>
    <row r="165" spans="2:3" x14ac:dyDescent="0.2">
      <c r="B165" t="s">
        <v>382</v>
      </c>
      <c r="C165" t="s">
        <v>655</v>
      </c>
    </row>
    <row r="167" spans="2:3" x14ac:dyDescent="0.2">
      <c r="B167" t="s">
        <v>224</v>
      </c>
    </row>
  </sheetData>
  <autoFilter ref="B117:C117">
    <sortState ref="B118:C167">
      <sortCondition ref="C117"/>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2019-09-05T08:43:12Z</cp:lastPrinted>
  <dcterms:created xsi:type="dcterms:W3CDTF">2008-09-17T07:28:51Z</dcterms:created>
  <dcterms:modified xsi:type="dcterms:W3CDTF">2019-09-17T13:54:46Z</dcterms:modified>
</cp:coreProperties>
</file>