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540" windowWidth="20490" windowHeight="7215"/>
  </bookViews>
  <sheets>
    <sheet name="Sheet1" sheetId="1" r:id="rId1"/>
  </sheets>
  <definedNames>
    <definedName name="_xlnm.Print_Area" localSheetId="0">Sheet1!$A$1:$P$7</definedName>
  </definedNames>
  <calcPr calcId="145621"/>
</workbook>
</file>

<file path=xl/calcChain.xml><?xml version="1.0" encoding="utf-8"?>
<calcChain xmlns="http://schemas.openxmlformats.org/spreadsheetml/2006/main">
  <c r="N6" i="1" l="1"/>
  <c r="O6" i="1"/>
  <c r="P6" i="1" s="1"/>
  <c r="N5" i="1"/>
  <c r="P5" i="1"/>
  <c r="O7" i="1" l="1"/>
  <c r="O4" i="1" l="1"/>
  <c r="P4" i="1" s="1"/>
</calcChain>
</file>

<file path=xl/sharedStrings.xml><?xml version="1.0" encoding="utf-8"?>
<sst xmlns="http://schemas.openxmlformats.org/spreadsheetml/2006/main" count="51" uniqueCount="43">
  <si>
    <t xml:space="preserve"> Номер на проектното досие / Reference number of project proposal</t>
  </si>
  <si>
    <t>Бенефициер /
Beneficiary</t>
  </si>
  <si>
    <t>Единен идентификационен код / UIC</t>
  </si>
  <si>
    <t>Отраслова принадлежност КИД / Economic activity code</t>
  </si>
  <si>
    <t>Обобщение на операцията / 
Summary of the operation</t>
  </si>
  <si>
    <t>Място на изпълнение / Place of implementation</t>
  </si>
  <si>
    <t>Размер на БФП (в лева) / Amount of the grant (in BGN)</t>
  </si>
  <si>
    <t>Размер на съфинансирането от бенефициера (в лева) / Amount of contribution by the beneficiary (in BGN)</t>
  </si>
  <si>
    <t>Дата на сключване на договора / 
Operation start date</t>
  </si>
  <si>
    <t>Продължителност на изпълнение (в месеци) / 
Period of implementation (months)</t>
  </si>
  <si>
    <t>Дата на планирано приключване на изпълнението / 
Expected date of completion</t>
  </si>
  <si>
    <t xml:space="preserve">Наименование на проекта /
Name of operation </t>
  </si>
  <si>
    <t>Общ размер на допустимите разходи (в лева) /Total eligible expenditure (in BGN)</t>
  </si>
  <si>
    <t>Област на интервенция / 
Category of intervention</t>
  </si>
  <si>
    <t>Размер на съфинансирането от Съюза (в лева) / Union co-financing (in BGN)</t>
  </si>
  <si>
    <t>Процент на съфинансиране от Съюза /Union co-financing rate</t>
  </si>
  <si>
    <t>Списък на операциите съгласно т.1 от Приложение XII  от РЕГЛАМЕНТ (ЕС) № 1303/2013 НА ЕВРОПЕЙСКИЯ ПАРЛАМЕНТ И НА СЪВЕТА
от 17 декември 2013 година за определяне на общоприложими разпоредби за Европейския фонд за регионално развитие,
Европейския социален фонд, Кохезионния фонд, Европейския земеделски фонд за развитие на
селските райони и Европейския фонд за морско дело и рибарство и за определяне на общи
разпоредби за Европейския фонд за регионално развитие, Европейския социален фонд,
Кохезионния фонд и Европейския фонд за морско дело и рибарство, и за отмяна на Регламент
(ЕО) № 1083/2006 на Съвета 
List of operations under point 1 of Annex XII of Regulation (EU) No 1303/2013 of the European Parliament and of the Council of 17 December 2013
 laying down common provisions on the European Regional Development Fund, the European Social Fund, the Cohesion Fund, the European Agricultural Fund for Rural Development 
and the European Maritime and Fisheries Fund and laying down general provisions on the European Regional Development Fund, the European Social Fund, 
the Cohesion Fund and the European Maritime and Fisheries Fund and repealing Council Regulation (EC) No 1083/2006</t>
  </si>
  <si>
    <t>097 Инициативи за водено от общностите местно развитие в градски и селски райони</t>
  </si>
  <si>
    <t>BG16RFOP002-2.056</t>
  </si>
  <si>
    <t xml:space="preserve">ПНЕВМАТИКА - ФЕНИКС ЕООД </t>
  </si>
  <si>
    <t>с.Комунига</t>
  </si>
  <si>
    <t>Подобряване на производствения капацитет в "Пневматика феникс" ЕООД</t>
  </si>
  <si>
    <t>25.62 Механично обработване на метал</t>
  </si>
  <si>
    <t>12</t>
  </si>
  <si>
    <t>"Пневматика-Феникс" е Българска фирма наследник на 40-годишен опит в производството на метални изделия и техните компоненти. Основната дейност на предприятието е проектирането, изработката, ремонтът, поддръжката и рециклирането на метални части и пневматични цилиндри, филтри, разпределители, клапани, дросели и други компоненти, изграждащи цели системи в машиностроителната, транспортната, хранително-вкусовата, енергийната промишленост и селското стопанство. На базата на своя опит и постигнато качество, дружеството успешно се е утвърдило на българския, европейския и руския пазар, отговаряйки на техните изисквания.</t>
  </si>
  <si>
    <t>BG16RFOP002-2.028</t>
  </si>
  <si>
    <t>СТРОЙПРОЕКТ ЕООД</t>
  </si>
  <si>
    <t>Повишаване конкурентоспособността, подобряване на капацитета и експортния потенциал на "СТРОЙПРОЕКТ" ЕООД чрез придобиване на високоспециализирани дълготрайни материални активи.</t>
  </si>
  <si>
    <t>гр.Лом</t>
  </si>
  <si>
    <t>16.12.2019 г.</t>
  </si>
  <si>
    <t>"СТРОЙПРОЕКТ" ЕООД е създадена през 2006 г. в гр. Лом. Компанията е една от водещите фирми в района в областта за производство на комплекти конструкции метални конструкции и отделни стоманени елементи (Елементи за стенно ограждане; Анкерни болтове;Закладни части Детайли от листов материал), на база извършеното от дружеството механично обработване на съответните суровини.  За качеството на производствения  процес и продуктите е от съществено значение и нивото на технологичния парк, затова фирмата традиционно инвестира в нови производствени машини.</t>
  </si>
  <si>
    <t>BG16RFOP002-2.025-0002</t>
  </si>
  <si>
    <t>Повишаване конкурентноспособността на "Автомобил Компонент България"ЕООД чрез ефективно и ефикасно използване на факторите на производство</t>
  </si>
  <si>
    <t>29.32 Производство на други части и принадлежности за автомобили</t>
  </si>
  <si>
    <t>"Автомобил Компонент България"ЕООД е създадена през 2000г.  Основен предмет на дейност на предприятието е производство на компоненти и части за автомобили. Производствената база на предприятието се намира в гр. Свиленград. В стратегически план фирмата цели постигане на устойчив растеж, постигайки и поддържайки високо ниво на конкурентоспособност.</t>
  </si>
  <si>
    <t>гр.Свиленград</t>
  </si>
  <si>
    <t>"Автомобил Копонент България" ЕООД</t>
  </si>
  <si>
    <t>BG16RFOP002-2.022-0008</t>
  </si>
  <si>
    <t>БЕЛЛА 21 ООД</t>
  </si>
  <si>
    <t>14.13 Производство на горно облекло, без работно</t>
  </si>
  <si>
    <t xml:space="preserve">Фирма БЕЛЛА 21" ООД е българска фирма регистрирана и осъщетсвяваща своята дейност на територията на град Белене – България. Основната и дейност е свързана с производство на дамски рокли.
</t>
  </si>
  <si>
    <t>Подобряване на производствения капацитет</t>
  </si>
  <si>
    <t>гр.Белене</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</si>
</sst>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5" formatCode="d\.m\.yyyy\ &quot;г.&quot;;@"/>
    <numFmt numFmtId="166" formatCode="#,##0.00\ &quot;лв.&quot;"/>
  </numFmts>
  <fonts count="31" x14ac:knownFonts="1">
    <font>
      <sz val="10"/>
      <name val="Arial"/>
      <charset val="204"/>
    </font>
    <font>
      <sz val="10"/>
      <name val="Arial"/>
      <family val="2"/>
      <charset val="204"/>
    </font>
    <font>
      <sz val="8"/>
      <color indexed="8"/>
      <name val="Arial"/>
      <family val="2"/>
      <charset val="204"/>
    </font>
    <font>
      <sz val="8"/>
      <name val="Arial"/>
      <family val="2"/>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b/>
      <sz val="11"/>
      <color indexed="63"/>
      <name val="Calibri"/>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8"/>
      <name val="Arial"/>
      <family val="2"/>
      <charset val="204"/>
    </font>
    <font>
      <b/>
      <sz val="9"/>
      <color indexed="8"/>
      <name val="Arial"/>
      <family val="2"/>
      <charset val="204"/>
    </font>
    <font>
      <sz val="11"/>
      <color rgb="FF000000"/>
      <name val="Calibri"/>
      <family val="2"/>
    </font>
    <font>
      <b/>
      <sz val="8"/>
      <color indexed="8"/>
      <name val="Arial"/>
      <family val="2"/>
      <charset val="204"/>
    </font>
    <font>
      <sz val="10"/>
      <color indexed="8"/>
      <name val="Arial"/>
      <family val="2"/>
      <charset val="204"/>
    </font>
    <font>
      <b/>
      <sz val="12"/>
      <color indexed="8"/>
      <name val="Arial"/>
      <family val="2"/>
      <charset val="204"/>
    </font>
    <font>
      <sz val="10"/>
      <color theme="1"/>
      <name val="Arial"/>
      <family val="2"/>
      <charset val="204"/>
    </font>
    <font>
      <sz val="10"/>
      <color rgb="FF000000"/>
      <name val="Arial"/>
      <family val="2"/>
      <charset val="204"/>
    </font>
    <font>
      <sz val="10"/>
      <name val="Arial Unicode MS"/>
      <family val="2"/>
      <charset val="204"/>
    </font>
    <font>
      <b/>
      <sz val="8"/>
      <name val="Arial"/>
    </font>
  </fonts>
  <fills count="2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theme="0"/>
        <bgColor indexed="64"/>
      </patternFill>
    </fill>
  </fills>
  <borders count="14">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s>
  <cellStyleXfs count="48">
    <xf numFmtId="0" fontId="0" fillId="0" borderId="0"/>
    <xf numFmtId="0" fontId="4" fillId="2" borderId="0" applyNumberFormat="0" applyBorder="0" applyAlignment="0" applyProtection="0"/>
    <xf numFmtId="0" fontId="4" fillId="3" borderId="0" applyNumberFormat="0" applyBorder="0" applyAlignment="0" applyProtection="0"/>
    <xf numFmtId="0" fontId="4" fillId="4" borderId="0" applyNumberFormat="0" applyBorder="0" applyAlignment="0" applyProtection="0"/>
    <xf numFmtId="0" fontId="4" fillId="5" borderId="0" applyNumberFormat="0" applyBorder="0" applyAlignment="0" applyProtection="0"/>
    <xf numFmtId="0" fontId="4" fillId="6" borderId="0" applyNumberFormat="0" applyBorder="0" applyAlignment="0" applyProtection="0"/>
    <xf numFmtId="0" fontId="4" fillId="7" borderId="0" applyNumberFormat="0" applyBorder="0" applyAlignment="0" applyProtection="0"/>
    <xf numFmtId="0" fontId="4" fillId="8"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5" borderId="0" applyNumberFormat="0" applyBorder="0" applyAlignment="0" applyProtection="0"/>
    <xf numFmtId="0" fontId="4" fillId="8" borderId="0" applyNumberFormat="0" applyBorder="0" applyAlignment="0" applyProtection="0"/>
    <xf numFmtId="0" fontId="4" fillId="11" borderId="0" applyNumberFormat="0" applyBorder="0" applyAlignment="0" applyProtection="0"/>
    <xf numFmtId="0" fontId="5" fillId="12"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9" borderId="0" applyNumberFormat="0" applyBorder="0" applyAlignment="0" applyProtection="0"/>
    <xf numFmtId="0" fontId="6" fillId="3" borderId="0" applyNumberFormat="0" applyBorder="0" applyAlignment="0" applyProtection="0"/>
    <xf numFmtId="0" fontId="7" fillId="20" borderId="1" applyNumberFormat="0" applyAlignment="0" applyProtection="0"/>
    <xf numFmtId="0" fontId="8" fillId="21" borderId="2" applyNumberFormat="0" applyAlignment="0" applyProtection="0"/>
    <xf numFmtId="0" fontId="9" fillId="0" borderId="0" applyNumberFormat="0" applyFill="0" applyBorder="0" applyAlignment="0" applyProtection="0"/>
    <xf numFmtId="0" fontId="10" fillId="4" borderId="0" applyNumberFormat="0" applyBorder="0" applyAlignment="0" applyProtection="0"/>
    <xf numFmtId="0" fontId="11" fillId="0" borderId="3" applyNumberFormat="0" applyFill="0" applyAlignment="0" applyProtection="0"/>
    <xf numFmtId="0" fontId="12" fillId="0" borderId="4" applyNumberFormat="0" applyFill="0" applyAlignment="0" applyProtection="0"/>
    <xf numFmtId="0" fontId="13" fillId="0" borderId="5" applyNumberFormat="0" applyFill="0" applyAlignment="0" applyProtection="0"/>
    <xf numFmtId="0" fontId="13" fillId="0" borderId="0" applyNumberFormat="0" applyFill="0" applyBorder="0" applyAlignment="0" applyProtection="0"/>
    <xf numFmtId="0" fontId="14" fillId="7" borderId="1" applyNumberFormat="0" applyAlignment="0" applyProtection="0"/>
    <xf numFmtId="0" fontId="15" fillId="0" borderId="6" applyNumberFormat="0" applyFill="0" applyAlignment="0" applyProtection="0"/>
    <xf numFmtId="0" fontId="16" fillId="22" borderId="0" applyNumberFormat="0" applyBorder="0" applyAlignment="0" applyProtection="0"/>
    <xf numFmtId="0" fontId="23" fillId="0" borderId="0" applyBorder="0"/>
    <xf numFmtId="0" fontId="23" fillId="0" borderId="0" applyBorder="0"/>
    <xf numFmtId="0" fontId="23" fillId="0" borderId="0" applyBorder="0"/>
    <xf numFmtId="0" fontId="1" fillId="23" borderId="7" applyNumberFormat="0" applyFont="0" applyAlignment="0" applyProtection="0"/>
    <xf numFmtId="0" fontId="17" fillId="20" borderId="8" applyNumberFormat="0" applyAlignment="0" applyProtection="0"/>
    <xf numFmtId="0" fontId="18" fillId="0" borderId="0" applyNumberFormat="0" applyFill="0" applyBorder="0" applyAlignment="0" applyProtection="0"/>
    <xf numFmtId="0" fontId="19" fillId="0" borderId="9" applyNumberFormat="0" applyFill="0" applyAlignment="0" applyProtection="0"/>
    <xf numFmtId="0" fontId="20" fillId="0" borderId="0" applyNumberFormat="0" applyFill="0" applyBorder="0" applyAlignment="0" applyProtection="0"/>
    <xf numFmtId="0" fontId="23" fillId="0" borderId="0" applyBorder="0"/>
    <xf numFmtId="0" fontId="23" fillId="0" borderId="0" applyBorder="0"/>
    <xf numFmtId="0" fontId="1" fillId="0" borderId="0"/>
  </cellStyleXfs>
  <cellXfs count="47">
    <xf numFmtId="0" fontId="0" fillId="0" borderId="0" xfId="0"/>
    <xf numFmtId="0" fontId="2" fillId="0" borderId="0" xfId="0" applyFont="1" applyAlignment="1">
      <alignment horizontal="center" vertical="center" wrapText="1"/>
    </xf>
    <xf numFmtId="0" fontId="2" fillId="0" borderId="0" xfId="0" applyFont="1" applyAlignment="1">
      <alignment horizontal="center" vertical="center"/>
    </xf>
    <xf numFmtId="0" fontId="3" fillId="0" borderId="0" xfId="0" applyFont="1" applyFill="1" applyBorder="1" applyAlignment="1">
      <alignment horizontal="center" vertical="center"/>
    </xf>
    <xf numFmtId="49" fontId="3" fillId="0" borderId="0" xfId="0" applyNumberFormat="1" applyFont="1" applyFill="1" applyBorder="1" applyAlignment="1">
      <alignment horizontal="center" vertical="center"/>
    </xf>
    <xf numFmtId="0" fontId="2" fillId="0" borderId="0" xfId="0" applyFont="1" applyBorder="1" applyAlignment="1">
      <alignment horizontal="center" vertical="center" wrapText="1"/>
    </xf>
    <xf numFmtId="0" fontId="22" fillId="0" borderId="10" xfId="0" applyFont="1" applyFill="1" applyBorder="1" applyAlignment="1">
      <alignment horizontal="center" vertical="center" wrapText="1"/>
    </xf>
    <xf numFmtId="0" fontId="22" fillId="0" borderId="12" xfId="0" applyFont="1" applyFill="1" applyBorder="1" applyAlignment="1">
      <alignment horizontal="center" vertical="center" wrapText="1"/>
    </xf>
    <xf numFmtId="0" fontId="2" fillId="0" borderId="0" xfId="0" applyFont="1" applyFill="1" applyAlignment="1">
      <alignment horizontal="center" vertical="center" wrapText="1"/>
    </xf>
    <xf numFmtId="49" fontId="22" fillId="0" borderId="10" xfId="0" applyNumberFormat="1" applyFont="1" applyFill="1" applyBorder="1" applyAlignment="1">
      <alignment horizontal="center" vertical="center" wrapText="1"/>
    </xf>
    <xf numFmtId="49" fontId="2" fillId="0" borderId="0" xfId="0" applyNumberFormat="1" applyFont="1" applyAlignment="1">
      <alignment horizontal="center" vertical="center"/>
    </xf>
    <xf numFmtId="0" fontId="2" fillId="0" borderId="0" xfId="0" applyFont="1" applyBorder="1" applyAlignment="1">
      <alignment horizontal="center" vertical="center"/>
    </xf>
    <xf numFmtId="0" fontId="24" fillId="0" borderId="10" xfId="0" applyFont="1" applyFill="1" applyBorder="1" applyAlignment="1">
      <alignment horizontal="center" vertical="center" wrapText="1"/>
    </xf>
    <xf numFmtId="49" fontId="2" fillId="0" borderId="0" xfId="0" applyNumberFormat="1" applyFont="1" applyBorder="1" applyAlignment="1">
      <alignment horizontal="center" vertical="center"/>
    </xf>
    <xf numFmtId="0" fontId="22" fillId="0" borderId="11" xfId="0" applyFont="1" applyFill="1" applyBorder="1" applyAlignment="1">
      <alignment horizontal="center" vertical="center" wrapText="1"/>
    </xf>
    <xf numFmtId="9" fontId="1" fillId="0" borderId="13" xfId="0" applyNumberFormat="1" applyFont="1" applyFill="1" applyBorder="1" applyAlignment="1">
      <alignment horizontal="center" vertical="center" wrapText="1"/>
    </xf>
    <xf numFmtId="49" fontId="28" fillId="0" borderId="11" xfId="39" applyNumberFormat="1" applyFont="1" applyFill="1" applyBorder="1" applyAlignment="1" applyProtection="1">
      <alignment horizontal="center" vertical="center" wrapText="1"/>
    </xf>
    <xf numFmtId="0" fontId="1" fillId="0" borderId="11" xfId="46" applyNumberFormat="1" applyFont="1" applyFill="1" applyBorder="1" applyAlignment="1" applyProtection="1">
      <alignment horizontal="center" vertical="center"/>
    </xf>
    <xf numFmtId="0" fontId="25" fillId="0" borderId="11" xfId="0" applyNumberFormat="1" applyFont="1" applyFill="1" applyBorder="1" applyAlignment="1" applyProtection="1">
      <alignment horizontal="center" vertical="center" wrapText="1"/>
    </xf>
    <xf numFmtId="165" fontId="25" fillId="0" borderId="11" xfId="38" applyNumberFormat="1" applyFont="1" applyFill="1" applyBorder="1" applyAlignment="1">
      <alignment horizontal="center" vertical="center" wrapText="1"/>
    </xf>
    <xf numFmtId="49" fontId="28" fillId="0" borderId="11" xfId="45" applyNumberFormat="1" applyFont="1" applyFill="1" applyBorder="1" applyAlignment="1" applyProtection="1">
      <alignment horizontal="center" vertical="center" wrapText="1"/>
    </xf>
    <xf numFmtId="0" fontId="25" fillId="0" borderId="11" xfId="0" applyFont="1" applyFill="1" applyBorder="1" applyAlignment="1">
      <alignment horizontal="center" vertical="center" wrapText="1"/>
    </xf>
    <xf numFmtId="49" fontId="28" fillId="0" borderId="11" xfId="0" applyNumberFormat="1" applyFont="1" applyFill="1" applyBorder="1" applyAlignment="1" applyProtection="1">
      <alignment horizontal="center" vertical="center" wrapText="1"/>
    </xf>
    <xf numFmtId="0" fontId="25" fillId="0" borderId="11" xfId="46" applyNumberFormat="1" applyFont="1" applyFill="1" applyBorder="1" applyAlignment="1" applyProtection="1">
      <alignment horizontal="center" vertical="center" wrapText="1"/>
    </xf>
    <xf numFmtId="0" fontId="25" fillId="24" borderId="11" xfId="0" applyFont="1" applyFill="1" applyBorder="1" applyAlignment="1">
      <alignment horizontal="center" vertical="center" wrapText="1"/>
    </xf>
    <xf numFmtId="166" fontId="1" fillId="0" borderId="11" xfId="37" applyNumberFormat="1" applyFont="1" applyFill="1" applyBorder="1" applyAlignment="1" applyProtection="1">
      <alignment horizontal="center" vertical="center"/>
    </xf>
    <xf numFmtId="166" fontId="27" fillId="0" borderId="11" xfId="38" applyNumberFormat="1" applyFont="1" applyFill="1" applyBorder="1" applyAlignment="1" applyProtection="1">
      <alignment horizontal="center" vertical="center" wrapText="1"/>
    </xf>
    <xf numFmtId="166" fontId="28" fillId="0" borderId="11" xfId="0" applyNumberFormat="1" applyFont="1" applyFill="1" applyBorder="1" applyAlignment="1" applyProtection="1">
      <alignment vertical="center" wrapText="1"/>
    </xf>
    <xf numFmtId="14" fontId="25" fillId="0" borderId="11" xfId="0" applyNumberFormat="1" applyFont="1" applyFill="1" applyBorder="1" applyAlignment="1">
      <alignment horizontal="center" vertical="center" wrapText="1"/>
    </xf>
    <xf numFmtId="0" fontId="29" fillId="0" borderId="0" xfId="0" applyFont="1" applyAlignment="1">
      <alignment vertical="center" wrapText="1"/>
    </xf>
    <xf numFmtId="49" fontId="28" fillId="0" borderId="0" xfId="39" applyNumberFormat="1" applyFont="1" applyFill="1" applyBorder="1" applyAlignment="1" applyProtection="1">
      <alignment horizontal="center" vertical="center" wrapText="1"/>
    </xf>
    <xf numFmtId="0" fontId="1" fillId="0" borderId="0" xfId="46" applyNumberFormat="1" applyFont="1" applyFill="1" applyBorder="1" applyAlignment="1" applyProtection="1">
      <alignment horizontal="center" vertical="center"/>
    </xf>
    <xf numFmtId="0" fontId="25" fillId="0" borderId="0" xfId="0" applyNumberFormat="1" applyFont="1" applyFill="1" applyBorder="1" applyAlignment="1" applyProtection="1">
      <alignment horizontal="center" vertical="center" wrapText="1"/>
    </xf>
    <xf numFmtId="165" fontId="25" fillId="0" borderId="0" xfId="38" applyNumberFormat="1" applyFont="1" applyFill="1" applyBorder="1" applyAlignment="1">
      <alignment horizontal="center" vertical="center" wrapText="1"/>
    </xf>
    <xf numFmtId="49" fontId="28" fillId="0" borderId="0" xfId="45" applyNumberFormat="1" applyFont="1" applyFill="1" applyBorder="1" applyAlignment="1" applyProtection="1">
      <alignment horizontal="center" vertical="center" wrapText="1"/>
    </xf>
    <xf numFmtId="14" fontId="25" fillId="0" borderId="0" xfId="0" applyNumberFormat="1" applyFont="1" applyFill="1" applyBorder="1" applyAlignment="1">
      <alignment horizontal="center" vertical="center" wrapText="1"/>
    </xf>
    <xf numFmtId="0" fontId="25" fillId="0" borderId="0" xfId="0" applyFont="1" applyFill="1" applyBorder="1" applyAlignment="1">
      <alignment horizontal="center" vertical="center" wrapText="1"/>
    </xf>
    <xf numFmtId="0" fontId="25" fillId="0" borderId="0" xfId="46" applyNumberFormat="1" applyFont="1" applyFill="1" applyBorder="1" applyAlignment="1" applyProtection="1">
      <alignment horizontal="center" vertical="center" wrapText="1"/>
    </xf>
    <xf numFmtId="0" fontId="25" fillId="24" borderId="0" xfId="0" applyFont="1" applyFill="1" applyBorder="1" applyAlignment="1">
      <alignment horizontal="center" vertical="center" wrapText="1"/>
    </xf>
    <xf numFmtId="166" fontId="1" fillId="0" borderId="0" xfId="37" applyNumberFormat="1" applyFont="1" applyFill="1" applyBorder="1" applyAlignment="1" applyProtection="1">
      <alignment horizontal="center" vertical="center" wrapText="1"/>
    </xf>
    <xf numFmtId="166" fontId="1" fillId="0" borderId="0" xfId="37" applyNumberFormat="1" applyFont="1" applyFill="1" applyBorder="1" applyAlignment="1" applyProtection="1">
      <alignment horizontal="center" vertical="center"/>
    </xf>
    <xf numFmtId="166" fontId="27" fillId="0" borderId="0" xfId="38" applyNumberFormat="1" applyFont="1" applyFill="1" applyBorder="1" applyAlignment="1" applyProtection="1">
      <alignment horizontal="center" vertical="center" wrapText="1"/>
    </xf>
    <xf numFmtId="166" fontId="28" fillId="0" borderId="0" xfId="0" applyNumberFormat="1" applyFont="1" applyFill="1" applyBorder="1" applyAlignment="1" applyProtection="1">
      <alignment vertical="center" wrapText="1"/>
    </xf>
    <xf numFmtId="9" fontId="1" fillId="0" borderId="0" xfId="0" applyNumberFormat="1" applyFont="1" applyFill="1" applyBorder="1" applyAlignment="1">
      <alignment horizontal="center" vertical="center" wrapText="1"/>
    </xf>
    <xf numFmtId="9" fontId="30" fillId="0" borderId="13" xfId="0" applyNumberFormat="1" applyFont="1" applyFill="1" applyBorder="1" applyAlignment="1">
      <alignment horizontal="center" vertical="center" wrapText="1"/>
    </xf>
    <xf numFmtId="0" fontId="26" fillId="0" borderId="0" xfId="0" applyFont="1" applyAlignment="1">
      <alignment horizontal="center" vertical="center" wrapText="1"/>
    </xf>
    <xf numFmtId="0" fontId="26" fillId="0" borderId="0" xfId="0" applyFont="1" applyAlignment="1">
      <alignment horizontal="center" vertical="center"/>
    </xf>
  </cellXfs>
  <cellStyles count="48">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Explanatory Text" xfId="28" builtinId="53" customBuiltin="1"/>
    <cellStyle name="Good" xfId="29" builtinId="26" customBuiltin="1"/>
    <cellStyle name="Heading 1" xfId="30" builtinId="16" customBuiltin="1"/>
    <cellStyle name="Heading 2" xfId="31" builtinId="17" customBuiltin="1"/>
    <cellStyle name="Heading 3" xfId="32" builtinId="18" customBuiltin="1"/>
    <cellStyle name="Heading 4" xfId="33" builtinId="19" customBuiltin="1"/>
    <cellStyle name="Input" xfId="34" builtinId="20" customBuiltin="1"/>
    <cellStyle name="Linked Cell" xfId="35" builtinId="24" customBuiltin="1"/>
    <cellStyle name="Neutral" xfId="36" builtinId="28" customBuiltin="1"/>
    <cellStyle name="Normal" xfId="0" builtinId="0"/>
    <cellStyle name="Normal 2" xfId="45"/>
    <cellStyle name="Normal 2 2" xfId="46"/>
    <cellStyle name="Normal 3" xfId="37"/>
    <cellStyle name="Normal 4" xfId="38"/>
    <cellStyle name="Normal 5" xfId="39"/>
    <cellStyle name="Normal 7" xfId="47"/>
    <cellStyle name="Note" xfId="40" builtinId="10" customBuiltin="1"/>
    <cellStyle name="Output" xfId="41" builtinId="21" customBuiltin="1"/>
    <cellStyle name="Title" xfId="42" builtinId="15" customBuiltin="1"/>
    <cellStyle name="Total" xfId="43" builtinId="25" customBuiltin="1"/>
    <cellStyle name="Warning Text" xfId="44" builtinId="11" customBuiltin="1"/>
  </cellStyles>
  <dxfs count="21">
    <dxf>
      <font>
        <b/>
        <i val="0"/>
        <strike val="0"/>
        <condense val="0"/>
        <extend val="0"/>
        <outline val="0"/>
        <shadow val="0"/>
        <u val="none"/>
        <vertAlign val="baseline"/>
        <sz val="8"/>
        <color auto="1"/>
        <name val="Arial"/>
        <scheme val="none"/>
      </font>
      <numFmt numFmtId="13" formatCode="0%"/>
      <fill>
        <patternFill patternType="none">
          <fgColor indexed="64"/>
          <bgColor theme="0"/>
        </patternFill>
      </fill>
      <alignment horizontal="center" vertical="center" textRotation="0" wrapText="1" indent="0" justifyLastLine="0" shrinkToFit="0" readingOrder="0"/>
      <border diagonalUp="0" diagonalDown="0">
        <left style="thin">
          <color indexed="64"/>
        </left>
        <right/>
        <top style="thin">
          <color indexed="64"/>
        </top>
        <bottom style="thin">
          <color indexed="64"/>
        </bottom>
      </border>
    </dxf>
    <dxf>
      <font>
        <b/>
        <i val="0"/>
        <strike val="0"/>
        <condense val="0"/>
        <extend val="0"/>
        <outline val="0"/>
        <shadow val="0"/>
        <u val="none"/>
        <vertAlign val="baseline"/>
        <sz val="8"/>
        <color rgb="FF000000"/>
        <name val="Arial"/>
        <scheme val="none"/>
      </font>
      <numFmt numFmtId="166" formatCode="#,##0.00\ &quot;лв.&quot;"/>
      <fill>
        <patternFill patternType="none">
          <fgColor indexed="64"/>
          <bgColor theme="0"/>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border>
      <protection locked="1" hidden="0"/>
    </dxf>
    <dxf>
      <font>
        <b/>
        <i val="0"/>
        <strike val="0"/>
        <condense val="0"/>
        <extend val="0"/>
        <outline val="0"/>
        <shadow val="0"/>
        <u val="none"/>
        <vertAlign val="baseline"/>
        <sz val="8"/>
        <color theme="1"/>
        <name val="Verdana"/>
        <scheme val="none"/>
      </font>
      <numFmt numFmtId="4" formatCode="#,##0.00"/>
      <fill>
        <patternFill patternType="none">
          <fgColor indexed="64"/>
          <bgColor theme="0"/>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i val="0"/>
        <strike val="0"/>
        <condense val="0"/>
        <extend val="0"/>
        <outline val="0"/>
        <shadow val="0"/>
        <u val="none"/>
        <vertAlign val="baseline"/>
        <sz val="8"/>
        <color auto="1"/>
        <name val="Verdana"/>
        <scheme val="none"/>
      </font>
      <numFmt numFmtId="167" formatCode="#,##0.00\ _л_в"/>
      <fill>
        <patternFill patternType="none">
          <fgColor indexed="64"/>
          <bgColor theme="0"/>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8"/>
        <color auto="1"/>
        <name val="Verdana"/>
        <scheme val="none"/>
      </font>
      <numFmt numFmtId="167" formatCode="#,##0.00\ _л_в"/>
      <fill>
        <patternFill patternType="none">
          <fgColor indexed="64"/>
          <bgColor theme="0"/>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8"/>
        <color indexed="8"/>
        <name val="Arial"/>
        <scheme val="none"/>
      </font>
      <fill>
        <patternFill patternType="solid">
          <fgColor indexed="64"/>
          <bgColor theme="0"/>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8"/>
        <color indexed="8"/>
        <name val="Arial"/>
        <scheme val="none"/>
      </font>
      <numFmt numFmtId="0" formatCode="General"/>
      <fill>
        <patternFill patternType="none">
          <fgColor indexed="64"/>
          <bgColor theme="0"/>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i val="0"/>
        <strike val="0"/>
        <condense val="0"/>
        <extend val="0"/>
        <outline val="0"/>
        <shadow val="0"/>
        <u val="none"/>
        <vertAlign val="baseline"/>
        <sz val="8"/>
        <color rgb="FF000000"/>
        <name val="Verdana"/>
        <scheme val="none"/>
      </font>
      <numFmt numFmtId="30" formatCode="@"/>
      <fill>
        <patternFill patternType="none">
          <fgColor indexed="64"/>
          <bgColor theme="0"/>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i val="0"/>
        <strike val="0"/>
        <condense val="0"/>
        <extend val="0"/>
        <outline val="0"/>
        <shadow val="0"/>
        <u val="none"/>
        <vertAlign val="baseline"/>
        <sz val="8"/>
        <color indexed="8"/>
        <name val="Arial"/>
        <scheme val="none"/>
      </font>
      <fill>
        <patternFill patternType="none">
          <fgColor indexed="64"/>
          <bgColor theme="0"/>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8"/>
        <color indexed="8"/>
        <name val="Arial"/>
        <scheme val="none"/>
      </font>
      <numFmt numFmtId="164" formatCode="mmm/yyyy"/>
      <fill>
        <patternFill patternType="none">
          <fgColor indexed="64"/>
          <bgColor theme="0"/>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8"/>
        <color rgb="FF000000"/>
        <name val="Verdana"/>
        <scheme val="none"/>
      </font>
      <numFmt numFmtId="30" formatCode="@"/>
      <fill>
        <patternFill patternType="none">
          <fgColor indexed="64"/>
          <bgColor theme="0"/>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i val="0"/>
        <strike val="0"/>
        <condense val="0"/>
        <extend val="0"/>
        <outline val="0"/>
        <shadow val="0"/>
        <u val="none"/>
        <vertAlign val="baseline"/>
        <sz val="8"/>
        <color indexed="8"/>
        <name val="Arial"/>
        <scheme val="none"/>
      </font>
      <numFmt numFmtId="165" formatCode="d\.m\.yyyy\ &quot;г.&quot;;@"/>
      <fill>
        <patternFill patternType="none">
          <fgColor indexed="64"/>
          <bgColor theme="0"/>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8"/>
        <color indexed="8"/>
        <name val="Arial"/>
        <scheme val="none"/>
      </font>
      <numFmt numFmtId="0" formatCode="General"/>
      <fill>
        <patternFill patternType="none">
          <fgColor indexed="64"/>
          <bgColor theme="0"/>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i val="0"/>
        <strike val="0"/>
        <condense val="0"/>
        <extend val="0"/>
        <outline val="0"/>
        <shadow val="0"/>
        <u val="none"/>
        <vertAlign val="baseline"/>
        <sz val="8"/>
        <color auto="1"/>
        <name val="Arial"/>
        <scheme val="none"/>
      </font>
      <numFmt numFmtId="0" formatCode="General"/>
      <fill>
        <patternFill patternType="none">
          <fgColor indexed="64"/>
          <bgColor theme="0"/>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i val="0"/>
        <strike val="0"/>
        <condense val="0"/>
        <extend val="0"/>
        <outline val="0"/>
        <shadow val="0"/>
        <u val="none"/>
        <vertAlign val="baseline"/>
        <sz val="8"/>
        <color rgb="FF000000"/>
        <name val="Verdana"/>
        <scheme val="none"/>
      </font>
      <numFmt numFmtId="30" formatCode="@"/>
      <fill>
        <patternFill patternType="none">
          <fgColor indexed="64"/>
          <bgColor theme="0"/>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i val="0"/>
        <strike val="0"/>
        <condense val="0"/>
        <extend val="0"/>
        <outline val="0"/>
        <shadow val="0"/>
        <u val="none"/>
        <vertAlign val="baseline"/>
        <sz val="8"/>
        <color rgb="FF000000"/>
        <name val="Verdana"/>
        <scheme val="none"/>
      </font>
      <numFmt numFmtId="30" formatCode="@"/>
      <fill>
        <patternFill patternType="none">
          <fgColor indexed="64"/>
          <bgColor theme="0"/>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border>
        <top style="thin">
          <color indexed="64"/>
        </top>
      </border>
    </dxf>
    <dxf>
      <border diagonalUp="0" diagonalDown="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8"/>
        <color auto="1"/>
        <name val="Arial"/>
        <scheme val="none"/>
      </font>
      <fill>
        <patternFill patternType="none">
          <fgColor indexed="64"/>
          <bgColor theme="0"/>
        </patternFill>
      </fill>
      <alignment horizontal="center" vertical="center" textRotation="0" wrapText="1" indent="0" justifyLastLine="0" shrinkToFit="0" readingOrder="0"/>
    </dxf>
    <dxf>
      <border>
        <bottom style="thin">
          <color indexed="64"/>
        </bottom>
      </border>
    </dxf>
    <dxf>
      <font>
        <b/>
        <i val="0"/>
        <strike val="0"/>
        <condense val="0"/>
        <extend val="0"/>
        <outline val="0"/>
        <shadow val="0"/>
        <u val="none"/>
        <vertAlign val="baseline"/>
        <sz val="9"/>
        <color indexed="8"/>
        <name val="Arial"/>
        <scheme val="none"/>
      </font>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3:P7" totalsRowShown="0" headerRowDxfId="20" dataDxfId="18" headerRowBorderDxfId="19" tableBorderDxfId="17" totalsRowBorderDxfId="16">
  <tableColumns count="16">
    <tableColumn id="1" name=" Номер на проектното досие / Reference number of project proposal" dataDxfId="15" dataCellStyle="Normal 5"/>
    <tableColumn id="2" name="Бенефициер /_x000a_Beneficiary" dataDxfId="14" dataCellStyle="Normal 5"/>
    <tableColumn id="3" name="Единен идентификационен код / UIC" dataDxfId="13"/>
    <tableColumn id="4" name="Отраслова принадлежност КИД / Economic activity code" dataDxfId="12"/>
    <tableColumn id="5" name="Дата на сключване на договора / _x000a_Operation start date" dataDxfId="11"/>
    <tableColumn id="6" name="Продължителност на изпълнение (в месеци) / _x000a_Period of implementation (months)" dataDxfId="10" dataCellStyle="Normal 2"/>
    <tableColumn id="7" name="Дата на планирано приключване на изпълнението / _x000a_Expected date of completion" dataDxfId="9">
      <calculatedColumnFormula>E4+(F4*31)</calculatedColumnFormula>
    </tableColumn>
    <tableColumn id="8" name="Обобщение на операцията / _x000a_Summary of the operation" dataDxfId="8"/>
    <tableColumn id="9" name="Наименование на проекта /_x000a_Name of operation " dataDxfId="7"/>
    <tableColumn id="10" name="Място на изпълнение / Place of implementation" dataDxfId="6"/>
    <tableColumn id="11" name="Област на интервенция / _x000a_Category of intervention" dataDxfId="5"/>
    <tableColumn id="12" name="Общ размер на допустимите разходи (в лева) /Total eligible expenditure (in BGN)" dataDxfId="4"/>
    <tableColumn id="13" name="Размер на БФП (в лева) / Amount of the grant (in BGN)" dataDxfId="3"/>
    <tableColumn id="16" name="Размер на съфинансирането от бенефициера (в лева) / Amount of contribution by the beneficiary (in BGN)" dataDxfId="2" dataCellStyle="Normal 4">
      <calculatedColumnFormula>L4-M4</calculatedColumnFormula>
    </tableColumn>
    <tableColumn id="15" name="Размер на съфинансирането от Съюза (в лева) / Union co-financing (in BGN)" dataDxfId="1">
      <calculatedColumnFormula>Table1[[#This Row],[Размер на БФП (в лева) / Amount of the grant (in BGN)]]*0.85</calculatedColumnFormula>
    </tableColumn>
    <tableColumn id="14" name="Процент на съфинансиране от Съюза /Union co-financing rate" dataDxfId="0">
      <calculatedColumnFormula>Table1[[#This Row],[Размер на съфинансирането от Съюза (в лева) / Union co-financing (in BGN)]]/Table1[[#This Row],[Размер на БФП (в лева) / Amount of the grant (in BGN)]]</calculatedColumnFormula>
    </tableColumn>
  </tableColumns>
  <tableStyleInfo name="TableStyleMedium4"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3"/>
  <sheetViews>
    <sheetView tabSelected="1" topLeftCell="A2" zoomScale="80" zoomScaleNormal="80" zoomScaleSheetLayoutView="70" workbookViewId="0">
      <pane ySplit="2" topLeftCell="A4" activePane="bottomLeft" state="frozen"/>
      <selection activeCell="A2" sqref="A2"/>
      <selection pane="bottomLeft" activeCell="O13" sqref="O13"/>
    </sheetView>
  </sheetViews>
  <sheetFormatPr defaultRowHeight="11.25" x14ac:dyDescent="0.2"/>
  <cols>
    <col min="1" max="1" width="20.42578125" style="2" customWidth="1"/>
    <col min="2" max="2" width="14.42578125" style="3" customWidth="1"/>
    <col min="3" max="3" width="13.5703125" style="4" customWidth="1"/>
    <col min="4" max="4" width="18.42578125" style="2" customWidth="1"/>
    <col min="5" max="5" width="16.28515625" style="2" customWidth="1"/>
    <col min="6" max="6" width="17" style="2" customWidth="1"/>
    <col min="7" max="7" width="19" style="10" customWidth="1"/>
    <col min="8" max="8" width="55.140625" style="2" customWidth="1"/>
    <col min="9" max="9" width="26.28515625" style="2" customWidth="1"/>
    <col min="10" max="10" width="16.7109375" style="2" customWidth="1"/>
    <col min="11" max="11" width="22.7109375" style="1" customWidth="1"/>
    <col min="12" max="12" width="18.28515625" style="4" customWidth="1"/>
    <col min="13" max="13" width="18.85546875" style="4" customWidth="1"/>
    <col min="14" max="15" width="18.28515625" style="4" customWidth="1"/>
    <col min="16" max="16" width="18.7109375" style="4" customWidth="1"/>
    <col min="17" max="16384" width="9.140625" style="2"/>
  </cols>
  <sheetData>
    <row r="1" spans="1:17" ht="253.5" customHeight="1" x14ac:dyDescent="0.2">
      <c r="A1" s="45" t="s">
        <v>16</v>
      </c>
      <c r="B1" s="46"/>
      <c r="C1" s="46"/>
      <c r="D1" s="46"/>
      <c r="E1" s="46"/>
      <c r="F1" s="46"/>
      <c r="G1" s="46"/>
      <c r="H1" s="46"/>
      <c r="I1" s="46"/>
      <c r="J1" s="46"/>
      <c r="K1" s="46"/>
      <c r="L1" s="46"/>
      <c r="M1" s="46"/>
      <c r="N1" s="46"/>
      <c r="O1" s="46"/>
      <c r="P1" s="46"/>
    </row>
    <row r="2" spans="1:17" ht="187.5" customHeight="1" x14ac:dyDescent="0.2">
      <c r="A2" s="45" t="s">
        <v>16</v>
      </c>
      <c r="B2" s="46"/>
      <c r="C2" s="46"/>
      <c r="D2" s="46"/>
      <c r="E2" s="46"/>
      <c r="F2" s="46"/>
      <c r="G2" s="46"/>
      <c r="H2" s="46"/>
      <c r="I2" s="46"/>
      <c r="J2" s="46"/>
      <c r="K2" s="46"/>
      <c r="L2" s="46"/>
      <c r="M2" s="46"/>
      <c r="N2" s="46"/>
      <c r="O2" s="46"/>
      <c r="P2" s="46"/>
    </row>
    <row r="3" spans="1:17" s="8" customFormat="1" ht="73.5" customHeight="1" x14ac:dyDescent="0.2">
      <c r="A3" s="14" t="s">
        <v>0</v>
      </c>
      <c r="B3" s="6" t="s">
        <v>1</v>
      </c>
      <c r="C3" s="6" t="s">
        <v>2</v>
      </c>
      <c r="D3" s="6" t="s">
        <v>3</v>
      </c>
      <c r="E3" s="6" t="s">
        <v>8</v>
      </c>
      <c r="F3" s="12" t="s">
        <v>9</v>
      </c>
      <c r="G3" s="9" t="s">
        <v>10</v>
      </c>
      <c r="H3" s="6" t="s">
        <v>4</v>
      </c>
      <c r="I3" s="6" t="s">
        <v>11</v>
      </c>
      <c r="J3" s="6" t="s">
        <v>5</v>
      </c>
      <c r="K3" s="6" t="s">
        <v>13</v>
      </c>
      <c r="L3" s="6" t="s">
        <v>12</v>
      </c>
      <c r="M3" s="6" t="s">
        <v>6</v>
      </c>
      <c r="N3" s="7" t="s">
        <v>7</v>
      </c>
      <c r="O3" s="7" t="s">
        <v>14</v>
      </c>
      <c r="P3" s="7" t="s">
        <v>15</v>
      </c>
    </row>
    <row r="4" spans="1:17" s="8" customFormat="1" ht="51" customHeight="1" x14ac:dyDescent="0.2">
      <c r="A4" s="16" t="s">
        <v>18</v>
      </c>
      <c r="B4" s="16" t="s">
        <v>19</v>
      </c>
      <c r="C4" s="17">
        <v>201401912</v>
      </c>
      <c r="D4" s="18" t="s">
        <v>22</v>
      </c>
      <c r="E4" s="19">
        <v>43810</v>
      </c>
      <c r="F4" s="20" t="s">
        <v>23</v>
      </c>
      <c r="G4" s="28">
        <v>44176</v>
      </c>
      <c r="H4" s="21" t="s">
        <v>24</v>
      </c>
      <c r="I4" s="22" t="s">
        <v>21</v>
      </c>
      <c r="J4" s="23" t="s">
        <v>20</v>
      </c>
      <c r="K4" s="24" t="s">
        <v>17</v>
      </c>
      <c r="L4" s="25">
        <v>238575.62</v>
      </c>
      <c r="M4" s="25">
        <v>214718.06</v>
      </c>
      <c r="N4" s="26">
        <v>23857.56</v>
      </c>
      <c r="O4" s="27">
        <f>Table1[[#This Row],[Размер на БФП (в лева) / Amount of the grant (in BGN)]]*0.85</f>
        <v>182510.351</v>
      </c>
      <c r="P4" s="15">
        <f>Table1[[#This Row],[Размер на съфинансирането от Съюза (в лева) / Union co-financing (in BGN)]]/Table1[[#This Row],[Размер на БФП (в лева) / Amount of the grant (in BGN)]]</f>
        <v>0.85</v>
      </c>
    </row>
    <row r="5" spans="1:17" s="8" customFormat="1" ht="51" customHeight="1" x14ac:dyDescent="0.2">
      <c r="A5" s="16" t="s">
        <v>25</v>
      </c>
      <c r="B5" s="16" t="s">
        <v>26</v>
      </c>
      <c r="C5" s="17">
        <v>111583886</v>
      </c>
      <c r="D5" s="18" t="s">
        <v>22</v>
      </c>
      <c r="E5" s="19" t="s">
        <v>29</v>
      </c>
      <c r="F5" s="20" t="s">
        <v>23</v>
      </c>
      <c r="G5" s="28">
        <v>44181</v>
      </c>
      <c r="H5" s="21" t="s">
        <v>30</v>
      </c>
      <c r="I5" s="22" t="s">
        <v>27</v>
      </c>
      <c r="J5" s="23" t="s">
        <v>28</v>
      </c>
      <c r="K5" s="24" t="s">
        <v>17</v>
      </c>
      <c r="L5" s="25">
        <v>427516</v>
      </c>
      <c r="M5" s="25">
        <v>346287.96</v>
      </c>
      <c r="N5" s="26">
        <f>L5-M5</f>
        <v>81228.039999999979</v>
      </c>
      <c r="O5" s="27">
        <v>294344.76</v>
      </c>
      <c r="P5" s="44">
        <f>Table1[[#This Row],[Размер на съфинансирането от Съюза (в лева) / Union co-financing (in BGN)]]/Table1[[#This Row],[Размер на БФП (в лева) / Amount of the grant (in BGN)]]</f>
        <v>0.84999998267337962</v>
      </c>
    </row>
    <row r="6" spans="1:17" s="8" customFormat="1" ht="51" customHeight="1" x14ac:dyDescent="0.2">
      <c r="A6" s="16" t="s">
        <v>31</v>
      </c>
      <c r="B6" s="16" t="s">
        <v>36</v>
      </c>
      <c r="C6" s="17">
        <v>126503312</v>
      </c>
      <c r="D6" s="18" t="s">
        <v>33</v>
      </c>
      <c r="E6" s="19">
        <v>43817</v>
      </c>
      <c r="F6" s="20" t="s">
        <v>23</v>
      </c>
      <c r="G6" s="28">
        <v>44183</v>
      </c>
      <c r="H6" s="21" t="s">
        <v>34</v>
      </c>
      <c r="I6" s="22" t="s">
        <v>32</v>
      </c>
      <c r="J6" s="23" t="s">
        <v>35</v>
      </c>
      <c r="K6" s="24" t="s">
        <v>17</v>
      </c>
      <c r="L6" s="25">
        <v>388045.5</v>
      </c>
      <c r="M6" s="25">
        <v>349240.95</v>
      </c>
      <c r="N6" s="26">
        <f>L6-M6</f>
        <v>38804.549999999988</v>
      </c>
      <c r="O6" s="27">
        <f>Table1[[#This Row],[Размер на БФП (в лева) / Amount of the grant (in BGN)]]*0.85</f>
        <v>296854.8075</v>
      </c>
      <c r="P6" s="44">
        <f>Table1[[#This Row],[Размер на съфинансирането от Съюза (в лева) / Union co-financing (in BGN)]]/Table1[[#This Row],[Размер на БФП (в лева) / Amount of the grant (in BGN)]]</f>
        <v>0.85</v>
      </c>
    </row>
    <row r="7" spans="1:17" s="8" customFormat="1" ht="63.75" x14ac:dyDescent="0.2">
      <c r="A7" s="16" t="s">
        <v>37</v>
      </c>
      <c r="B7" s="16" t="s">
        <v>38</v>
      </c>
      <c r="C7" s="17">
        <v>202469500</v>
      </c>
      <c r="D7" s="18" t="s">
        <v>39</v>
      </c>
      <c r="E7" s="19">
        <v>43819</v>
      </c>
      <c r="F7" s="20" t="s">
        <v>23</v>
      </c>
      <c r="G7" s="28">
        <v>44185</v>
      </c>
      <c r="H7" s="21" t="s">
        <v>40</v>
      </c>
      <c r="I7" s="22" t="s">
        <v>41</v>
      </c>
      <c r="J7" s="23" t="s">
        <v>42</v>
      </c>
      <c r="K7" s="24" t="s">
        <v>17</v>
      </c>
      <c r="L7" s="25">
        <v>389286</v>
      </c>
      <c r="M7" s="25">
        <v>343282.29</v>
      </c>
      <c r="N7" s="26">
        <v>46003.71</v>
      </c>
      <c r="O7" s="27">
        <f>Table1[[#This Row],[Размер на БФП (в лева) / Amount of the grant (in BGN)]]*0.85</f>
        <v>291789.94649999996</v>
      </c>
      <c r="P7" s="15">
        <v>0.85</v>
      </c>
    </row>
    <row r="8" spans="1:17" s="8" customFormat="1" ht="15" x14ac:dyDescent="0.2">
      <c r="A8" s="30"/>
      <c r="B8" s="30"/>
      <c r="C8" s="31"/>
      <c r="D8" s="32"/>
      <c r="E8" s="33"/>
      <c r="F8" s="34"/>
      <c r="G8" s="35"/>
      <c r="H8" s="36"/>
      <c r="I8" s="29"/>
      <c r="J8" s="37"/>
      <c r="K8" s="38"/>
      <c r="L8" s="39"/>
      <c r="M8" s="40"/>
      <c r="N8" s="41"/>
      <c r="O8" s="42"/>
      <c r="P8" s="43"/>
    </row>
    <row r="9" spans="1:17" x14ac:dyDescent="0.2">
      <c r="A9" s="11"/>
      <c r="D9" s="11"/>
      <c r="E9" s="11"/>
      <c r="F9" s="11"/>
      <c r="G9" s="13"/>
      <c r="H9" s="11"/>
      <c r="I9" s="11"/>
      <c r="J9" s="11"/>
      <c r="K9" s="5"/>
      <c r="Q9" s="11"/>
    </row>
    <row r="10" spans="1:17" x14ac:dyDescent="0.2">
      <c r="A10" s="11"/>
      <c r="D10" s="11"/>
      <c r="E10" s="11"/>
      <c r="F10" s="11"/>
      <c r="I10" s="11"/>
      <c r="J10" s="11"/>
      <c r="K10" s="5"/>
      <c r="Q10" s="11"/>
    </row>
    <row r="11" spans="1:17" x14ac:dyDescent="0.2">
      <c r="A11" s="11"/>
      <c r="D11" s="11"/>
      <c r="E11" s="11"/>
      <c r="F11" s="11"/>
      <c r="I11" s="11"/>
      <c r="J11" s="11"/>
      <c r="K11" s="5"/>
      <c r="Q11" s="11"/>
    </row>
    <row r="12" spans="1:17" x14ac:dyDescent="0.2">
      <c r="I12" s="11"/>
      <c r="J12" s="11"/>
      <c r="K12" s="5"/>
      <c r="Q12" s="11"/>
    </row>
    <row r="13" spans="1:17" x14ac:dyDescent="0.2">
      <c r="I13" s="11"/>
      <c r="J13" s="11"/>
      <c r="K13" s="5"/>
      <c r="Q13" s="11"/>
    </row>
  </sheetData>
  <mergeCells count="2">
    <mergeCell ref="A1:P1"/>
    <mergeCell ref="A2:P2"/>
  </mergeCells>
  <phoneticPr fontId="21" type="noConversion"/>
  <pageMargins left="0.19685039370078741" right="0.11811023622047245" top="0.74803149606299213" bottom="0.55118110236220474" header="0.31496062992125984" footer="0.31496062992125984"/>
  <pageSetup paperSize="9" scale="44" fitToHeight="0" orientation="landscape" horizontalDpi="4294967294" verticalDpi="4294967294" r:id="rId1"/>
  <headerFooter alignWithMargins="0"/>
  <colBreaks count="1" manualBreakCount="1">
    <brk id="16" max="1048575" man="1"/>
  </colBreaks>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Company>IANMSP</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Irina Nenova</dc:creator>
  <cp:lastModifiedBy>User</cp:lastModifiedBy>
  <cp:lastPrinted>2019-06-05T14:00:00Z</cp:lastPrinted>
  <dcterms:created xsi:type="dcterms:W3CDTF">2008-09-17T07:28:51Z</dcterms:created>
  <dcterms:modified xsi:type="dcterms:W3CDTF">2019-12-23T08:39:49Z</dcterms:modified>
</cp:coreProperties>
</file>