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Sheet1!$A$1:$P$9</definedName>
  </definedNames>
  <calcPr calcId="145621"/>
</workbook>
</file>

<file path=xl/calcChain.xml><?xml version="1.0" encoding="utf-8"?>
<calcChain xmlns="http://schemas.openxmlformats.org/spreadsheetml/2006/main">
  <c r="O8" i="1" l="1"/>
  <c r="O7" i="1" l="1"/>
  <c r="N8" i="1" l="1"/>
  <c r="P8" i="1"/>
  <c r="N5" i="1"/>
  <c r="N6" i="1"/>
  <c r="N7" i="1"/>
  <c r="P7" i="1"/>
</calcChain>
</file>

<file path=xl/sharedStrings.xml><?xml version="1.0" encoding="utf-8"?>
<sst xmlns="http://schemas.openxmlformats.org/spreadsheetml/2006/main" count="75" uniqueCount="62">
  <si>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</si>
  <si>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</si>
  <si>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</si>
  <si>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</si>
  <si>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</si>
  <si>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</si>
  <si>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</si>
  <si>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</si>
  <si>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</si>
  <si>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</si>
  <si>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</si>
  <si>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</si>
  <si>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</si>
  <si>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</si>
  <si>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</si>
  <si>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</si>
  <si>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</si>
  <si>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</si>
  <si>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12</t>
  </si>
  <si>
    <t>BG16RFOP002-2.049-0001</t>
  </si>
  <si>
    <t>BG16RFOP002-2.047-0001</t>
  </si>
  <si>
    <t>BG16RFOP002-2.047-0002</t>
  </si>
  <si>
    <t>BG16RFOP002-2.047-0003</t>
  </si>
  <si>
    <t>"АЙ БИ ДЖИ - ПЛАСТ" ЕООД</t>
  </si>
  <si>
    <t>Подобряване на производствения капацитет в "АЙ БИ ДЖИ - ПЛАСТ" ЕООД</t>
  </si>
  <si>
    <t>22.23 Производство на дограма и други изделия от пластмаси за строителството</t>
  </si>
  <si>
    <t>21.11.2019 г.</t>
  </si>
  <si>
    <t>гр.Бяла</t>
  </si>
  <si>
    <t xml:space="preserve">Проектът има за цел повишаване на производителността и експортния потенциал на "АЙ БИ ДЖИ - ПЛАСТ" ЕООД. Чрез реализацията му ще се постигне подобряване на пазарното присъствие на МСП на територията на МИГ „Долни Чифлик и Бяла”, оптимизиране на производствените процеси и нарастване на производствения капацитет на предприятията. </t>
  </si>
  <si>
    <t>ТИ ВИ ЕМ - 5 ЕООД</t>
  </si>
  <si>
    <t>ТЕЛЕСИМ 2006 ЕООД</t>
  </si>
  <si>
    <t>ИНФОЛЕВЪН ЕООД</t>
  </si>
  <si>
    <t>Подобряване на производствения капацитет на ТИ ВИ ЕМ – 5 ЕООД, в резултат на внедряване на нова технология за подобряване на ресурсната ефективност и диверсификация на услугите</t>
  </si>
  <si>
    <t>с.Бъркачево,с.Бърдарски геран, с.Соколаре и с.Галиче</t>
  </si>
  <si>
    <t>61.10 Далекосъобщителна дейност чрез фиксирани мрежи</t>
  </si>
  <si>
    <t>26.11.2019 г.</t>
  </si>
  <si>
    <t>18</t>
  </si>
  <si>
    <t xml:space="preserve">ТИ ВИ ЕМ – 5 ЕООД е телекомуникационна компания, доставчик на кабелна, цифрова телевизия и интернет, основана през 1999 г.  Целта на "ТИ ВИ ЕМ – 5 ЕООД е чрез настоящия проект да инвестира в изграждане на кабелно разпределителни мрежи от ново поколение за пренос на данни и цифрова телевизия в 4 населени места на община Бяла Слатина: с. Бъркачево, с. Бърдарски геран, с. Соколаре и с. Галиче, в които дружеството до момента  не е оперирало.  </t>
  </si>
  <si>
    <t>298 835,77</t>
  </si>
  <si>
    <t>297 814,64</t>
  </si>
  <si>
    <t>гр.Бяла Слатина</t>
  </si>
  <si>
    <t>298 120,50</t>
  </si>
  <si>
    <t>Диверсификация на портфолиото от предлагани услуги на ТЕЛЕСИМ 2006 ЕООД, в резултат на внедряване на нова технология</t>
  </si>
  <si>
    <t xml:space="preserve">ТЕЛЕСИМ 2006 ЕООД е компания, която е доставчик на телекомуникационни услуги на корпоративни клиенти от създаването си през 2006-та година. Постоянно увеличаващото се търсене на широколентови услуги, произтичащо от увеличаващия се обем на генериран трафик в комуникационните мрежи, мотивира ТЕЛЕСИМ 2006 ЕООД да преориентира дейността си и към крайните физически потребители. Ето защо се предвижда изграждането на кабелно разпределителна мрежа в гр. Бяла Слатина, чрез която ще се внедри съвременната технология - PON FTTH, технология от тип PtMP. Към настоящия момент, услугите Телевизия и Интернет достъп, които се ползват от  населението в гр. Бяла Слатина се предоставят, чрез коаксиални кабели и активна FTTH мрежа за доставка на интернет услуга, чрез сателитни оператори и остарелите DSL технологии. </t>
  </si>
  <si>
    <t>06.12.2019 г.</t>
  </si>
  <si>
    <t>62.02 Консултантска дейност по информационни технологии</t>
  </si>
  <si>
    <t>Дружество „ИНФОЛЕВЪН“ ЕООД е създадено през 2015 година с основен предмет на дейност: цялостна разработка на софтуерни решения и продукти – изготвяне на концепция, описание на изискванията, дизайн, софтуерна архитектура и разработка, тестване, проектно управление и поддръжка на софтуера.</t>
  </si>
  <si>
    <t>Подобряване на конкурентоспособността на ИНФОЛЕВЪН ЕООД</t>
  </si>
  <si>
    <t>BG16RFOP002-2.028-0003</t>
  </si>
  <si>
    <t>BG16RFOP002-2.025-0001</t>
  </si>
  <si>
    <t>ПАВЛОЛЕС ЕООД</t>
  </si>
  <si>
    <t>СТЕЛМАН ООД</t>
  </si>
  <si>
    <t>16.24 Производство на опаковки от дървен материал</t>
  </si>
  <si>
    <t>Повишаване конкурентоспособността, подобряване на капацитета и експортния потенциал на "ПАВЛОЛЕС" ЕООД  чрез придовибиване на високоспециализирано оборудване</t>
  </si>
  <si>
    <t xml:space="preserve">с.Добри дол (общ.Лом)
</t>
  </si>
  <si>
    <t>"ПАВЛОЛЕС" ЕООД  е развива своята дейност в сектора 1624 - Производство на опаковки от дървен материал. Дружеството произвежда пелати от дървен материал като влаганите суровини се закупуват в оразмерен вид.Компанията залага на предлагането на голямо разнообразие на палети от дървен материал от висок технологичен клас и качество.</t>
  </si>
  <si>
    <t>гр.Свиленград</t>
  </si>
  <si>
    <t>23.63 Производство на готови бетонови смеси</t>
  </si>
  <si>
    <t>11.12.2019 г.</t>
  </si>
  <si>
    <t xml:space="preserve">
Стелман ООД е утвърден производител на висококачествени бетонови смеси. Производствената листа на компанията включва бетони с класове от най-ниски до високоякостни, отговарящи на специфични проектантски изисквани и устойчиви на въздействие на околната среда, водоплътност, агресивна среда, мразоустойчивост и др.  </t>
  </si>
  <si>
    <t>Устойчив растеж с повишен капацитет и производителност</t>
  </si>
  <si>
    <t>298 128,27 лв.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</si>
</sst>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d\.m\.yyyy\ &quot;г.&quot;;@"/>
    <numFmt numFmtId="166" formatCode="#,##0.00\ &quot;лв.&quot;"/>
  </numFmts>
  <fonts count="30"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7">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5"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16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6" fontId="1" fillId="0" borderId="11" xfId="37" applyNumberFormat="1" applyFont="1" applyFill="1" applyBorder="1" applyAlignment="1" applyProtection="1">
      <alignment horizontal="center" vertical="center"/>
    </xf>
    <xf numFmtId="166" fontId="27" fillId="0" borderId="11" xfId="38" applyNumberFormat="1" applyFont="1" applyFill="1" applyBorder="1" applyAlignment="1" applyProtection="1">
      <alignment horizontal="center" vertical="center" wrapText="1"/>
    </xf>
    <xf numFmtId="14"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49" fontId="28" fillId="0" borderId="0" xfId="39" applyNumberFormat="1" applyFont="1" applyFill="1" applyBorder="1" applyAlignment="1" applyProtection="1">
      <alignment horizontal="center" vertical="center" wrapText="1"/>
    </xf>
    <xf numFmtId="0" fontId="1" fillId="0" borderId="0" xfId="46"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165" fontId="25" fillId="0" borderId="0" xfId="38" applyNumberFormat="1" applyFont="1" applyFill="1" applyBorder="1" applyAlignment="1">
      <alignment horizontal="center" vertical="center" wrapText="1"/>
    </xf>
    <xf numFmtId="49" fontId="28" fillId="0" borderId="0" xfId="45" applyNumberFormat="1" applyFont="1" applyFill="1" applyBorder="1" applyAlignment="1" applyProtection="1">
      <alignment horizontal="center" vertical="center"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46" applyNumberFormat="1" applyFont="1" applyFill="1" applyBorder="1" applyAlignment="1" applyProtection="1">
      <alignment horizontal="center" vertical="center" wrapText="1"/>
    </xf>
    <xf numFmtId="0" fontId="25" fillId="24" borderId="0" xfId="0" applyFont="1" applyFill="1" applyBorder="1" applyAlignment="1">
      <alignment horizontal="center" vertical="center" wrapText="1"/>
    </xf>
    <xf numFmtId="166" fontId="1" fillId="0" borderId="0" xfId="37" applyNumberFormat="1" applyFont="1" applyFill="1" applyBorder="1" applyAlignment="1" applyProtection="1">
      <alignment horizontal="center" vertical="center" wrapText="1"/>
    </xf>
    <xf numFmtId="166" fontId="1" fillId="0" borderId="0" xfId="37" applyNumberFormat="1" applyFont="1" applyFill="1" applyBorder="1" applyAlignment="1" applyProtection="1">
      <alignment horizontal="center" vertical="center"/>
    </xf>
    <xf numFmtId="166" fontId="27" fillId="0" borderId="0" xfId="38" applyNumberFormat="1" applyFont="1" applyFill="1" applyBorder="1" applyAlignment="1" applyProtection="1">
      <alignment horizontal="center" vertical="center" wrapText="1"/>
    </xf>
    <xf numFmtId="166" fontId="28" fillId="0" borderId="0" xfId="0" applyNumberFormat="1" applyFont="1" applyFill="1" applyBorder="1" applyAlignment="1" applyProtection="1">
      <alignment vertical="center" wrapText="1"/>
    </xf>
    <xf numFmtId="9" fontId="1" fillId="0" borderId="0" xfId="0" applyNumberFormat="1" applyFont="1" applyFill="1" applyBorder="1" applyAlignment="1">
      <alignment horizontal="center" vertical="center" wrapText="1"/>
    </xf>
    <xf numFmtId="166" fontId="28" fillId="0" borderId="11" xfId="0" applyNumberFormat="1" applyFont="1" applyFill="1" applyBorder="1" applyAlignment="1" applyProtection="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6"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5"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9"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BGN)]]*0.87</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tabSelected="1" topLeftCell="G2" zoomScale="80" zoomScaleNormal="80" zoomScaleSheetLayoutView="70" workbookViewId="0">
      <pane ySplit="2" topLeftCell="A4" activePane="bottomLeft" state="frozen"/>
      <selection activeCell="A2" sqref="A2"/>
      <selection pane="bottomLeft" activeCell="O9" sqref="O9"/>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45" t="s">
        <v>16</v>
      </c>
      <c r="B1" s="46"/>
      <c r="C1" s="46"/>
      <c r="D1" s="46"/>
      <c r="E1" s="46"/>
      <c r="F1" s="46"/>
      <c r="G1" s="46"/>
      <c r="H1" s="46"/>
      <c r="I1" s="46"/>
      <c r="J1" s="46"/>
      <c r="K1" s="46"/>
      <c r="L1" s="46"/>
      <c r="M1" s="46"/>
      <c r="N1" s="46"/>
      <c r="O1" s="46"/>
      <c r="P1" s="46"/>
    </row>
    <row r="2" spans="1:17" ht="187.5" customHeight="1" x14ac:dyDescent="0.2">
      <c r="A2" s="45" t="s">
        <v>16</v>
      </c>
      <c r="B2" s="46"/>
      <c r="C2" s="46"/>
      <c r="D2" s="46"/>
      <c r="E2" s="46"/>
      <c r="F2" s="46"/>
      <c r="G2" s="46"/>
      <c r="H2" s="46"/>
      <c r="I2" s="46"/>
      <c r="J2" s="46"/>
      <c r="K2" s="46"/>
      <c r="L2" s="46"/>
      <c r="M2" s="46"/>
      <c r="N2" s="46"/>
      <c r="O2" s="46"/>
      <c r="P2" s="46"/>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51" customHeight="1" x14ac:dyDescent="0.2">
      <c r="A4" s="16" t="s">
        <v>19</v>
      </c>
      <c r="B4" s="16" t="s">
        <v>23</v>
      </c>
      <c r="C4" s="17">
        <v>201895643</v>
      </c>
      <c r="D4" s="18" t="s">
        <v>25</v>
      </c>
      <c r="E4" s="19" t="s">
        <v>26</v>
      </c>
      <c r="F4" s="20" t="s">
        <v>18</v>
      </c>
      <c r="G4" s="28">
        <v>44156</v>
      </c>
      <c r="H4" s="22" t="s">
        <v>28</v>
      </c>
      <c r="I4" s="23" t="s">
        <v>24</v>
      </c>
      <c r="J4" s="24" t="s">
        <v>27</v>
      </c>
      <c r="K4" s="25" t="s">
        <v>17</v>
      </c>
      <c r="L4" s="26">
        <v>389300.17</v>
      </c>
      <c r="M4" s="26">
        <v>350370.17</v>
      </c>
      <c r="N4" s="27">
        <v>38930</v>
      </c>
      <c r="O4" s="44" t="s">
        <v>39</v>
      </c>
      <c r="P4" s="15">
        <v>0.85</v>
      </c>
    </row>
    <row r="5" spans="1:17" s="8" customFormat="1" ht="51" customHeight="1" x14ac:dyDescent="0.2">
      <c r="A5" s="16" t="s">
        <v>20</v>
      </c>
      <c r="B5" s="16" t="s">
        <v>29</v>
      </c>
      <c r="C5" s="17">
        <v>106503372</v>
      </c>
      <c r="D5" s="18" t="s">
        <v>34</v>
      </c>
      <c r="E5" s="19" t="s">
        <v>35</v>
      </c>
      <c r="F5" s="20" t="s">
        <v>36</v>
      </c>
      <c r="G5" s="28">
        <v>44342</v>
      </c>
      <c r="H5" s="22" t="s">
        <v>37</v>
      </c>
      <c r="I5" s="23" t="s">
        <v>32</v>
      </c>
      <c r="J5" s="24" t="s">
        <v>33</v>
      </c>
      <c r="K5" s="25" t="s">
        <v>17</v>
      </c>
      <c r="L5" s="26">
        <v>390635</v>
      </c>
      <c r="M5" s="26">
        <v>351571.5</v>
      </c>
      <c r="N5" s="27">
        <f>L5-M5</f>
        <v>39063.5</v>
      </c>
      <c r="O5" s="44" t="s">
        <v>38</v>
      </c>
      <c r="P5" s="15">
        <v>0.85</v>
      </c>
    </row>
    <row r="6" spans="1:17" s="8" customFormat="1" ht="51" customHeight="1" x14ac:dyDescent="0.2">
      <c r="A6" s="16" t="s">
        <v>21</v>
      </c>
      <c r="B6" s="16" t="s">
        <v>30</v>
      </c>
      <c r="C6" s="17">
        <v>175113696</v>
      </c>
      <c r="D6" s="18" t="s">
        <v>34</v>
      </c>
      <c r="E6" s="19" t="s">
        <v>35</v>
      </c>
      <c r="F6" s="20" t="s">
        <v>36</v>
      </c>
      <c r="G6" s="28">
        <v>44342</v>
      </c>
      <c r="H6" s="22" t="s">
        <v>43</v>
      </c>
      <c r="I6" s="23" t="s">
        <v>42</v>
      </c>
      <c r="J6" s="24" t="s">
        <v>40</v>
      </c>
      <c r="K6" s="25" t="s">
        <v>17</v>
      </c>
      <c r="L6" s="26">
        <v>389700</v>
      </c>
      <c r="M6" s="26">
        <v>350730</v>
      </c>
      <c r="N6" s="27">
        <f>L6-M6</f>
        <v>38970</v>
      </c>
      <c r="O6" s="44" t="s">
        <v>41</v>
      </c>
      <c r="P6" s="15">
        <v>0.85</v>
      </c>
    </row>
    <row r="7" spans="1:17" s="8" customFormat="1" ht="51" customHeight="1" x14ac:dyDescent="0.2">
      <c r="A7" s="16" t="s">
        <v>22</v>
      </c>
      <c r="B7" s="16" t="s">
        <v>31</v>
      </c>
      <c r="C7" s="17">
        <v>203774818</v>
      </c>
      <c r="D7" s="18" t="s">
        <v>45</v>
      </c>
      <c r="E7" s="19" t="s">
        <v>44</v>
      </c>
      <c r="F7" s="20" t="s">
        <v>18</v>
      </c>
      <c r="G7" s="19">
        <v>44171</v>
      </c>
      <c r="H7" s="22" t="s">
        <v>46</v>
      </c>
      <c r="I7" s="23" t="s">
        <v>47</v>
      </c>
      <c r="J7" s="24" t="s">
        <v>40</v>
      </c>
      <c r="K7" s="25" t="s">
        <v>17</v>
      </c>
      <c r="L7" s="26">
        <v>391150</v>
      </c>
      <c r="M7" s="26">
        <v>352035</v>
      </c>
      <c r="N7" s="27">
        <f>L7-M7</f>
        <v>39115</v>
      </c>
      <c r="O7" s="44">
        <f>Table1[[#This Row],[Размер на БФП (в лева) / Amount of the grant (in BGN)]]*0.85</f>
        <v>299229.75</v>
      </c>
      <c r="P7" s="15">
        <f>Table1[[#This Row],[Размер на съфинансирането от Съюза (в лева) / Union co-financing (in BGN)]]/Table1[[#This Row],[Размер на БФП (в лева) / Amount of the grant (in BGN)]]</f>
        <v>0.85</v>
      </c>
    </row>
    <row r="8" spans="1:17" s="8" customFormat="1" ht="51" customHeight="1" x14ac:dyDescent="0.2">
      <c r="A8" s="16" t="s">
        <v>48</v>
      </c>
      <c r="B8" s="16" t="s">
        <v>50</v>
      </c>
      <c r="C8" s="17">
        <v>201594878</v>
      </c>
      <c r="D8" s="18" t="s">
        <v>52</v>
      </c>
      <c r="E8" s="19">
        <v>43805</v>
      </c>
      <c r="F8" s="20" t="s">
        <v>18</v>
      </c>
      <c r="G8" s="19">
        <v>44171</v>
      </c>
      <c r="H8" s="22" t="s">
        <v>55</v>
      </c>
      <c r="I8" s="23" t="s">
        <v>53</v>
      </c>
      <c r="J8" s="24" t="s">
        <v>54</v>
      </c>
      <c r="K8" s="25" t="s">
        <v>17</v>
      </c>
      <c r="L8" s="26">
        <v>343130</v>
      </c>
      <c r="M8" s="26">
        <v>308817</v>
      </c>
      <c r="N8" s="27">
        <f>L8-M8</f>
        <v>34313</v>
      </c>
      <c r="O8" s="44">
        <f>Table1[[#This Row],[Размер на БФП (в лева) / Amount of the grant (in BGN)]]*0.85</f>
        <v>262494.45</v>
      </c>
      <c r="P8" s="15">
        <f>Table1[[#This Row],[Размер на съфинансирането от Съюза (в лева) / Union co-financing (in BGN)]]/Table1[[#This Row],[Размер на БФП (в лева) / Amount of the grant (in BGN)]]</f>
        <v>0.85000000000000009</v>
      </c>
    </row>
    <row r="9" spans="1:17" s="8" customFormat="1" ht="89.25" x14ac:dyDescent="0.2">
      <c r="A9" s="16" t="s">
        <v>49</v>
      </c>
      <c r="B9" s="16" t="s">
        <v>51</v>
      </c>
      <c r="C9" s="17">
        <v>126644416</v>
      </c>
      <c r="D9" s="18" t="s">
        <v>57</v>
      </c>
      <c r="E9" s="19">
        <v>43810</v>
      </c>
      <c r="F9" s="20" t="s">
        <v>18</v>
      </c>
      <c r="G9" s="21" t="s">
        <v>58</v>
      </c>
      <c r="H9" s="22" t="s">
        <v>59</v>
      </c>
      <c r="I9" s="23" t="s">
        <v>60</v>
      </c>
      <c r="J9" s="24" t="s">
        <v>56</v>
      </c>
      <c r="K9" s="25" t="s">
        <v>17</v>
      </c>
      <c r="L9" s="26">
        <v>389710.17</v>
      </c>
      <c r="M9" s="26">
        <v>350739.15</v>
      </c>
      <c r="N9" s="27">
        <v>38971.019999999997</v>
      </c>
      <c r="O9" s="44" t="s">
        <v>61</v>
      </c>
      <c r="P9" s="15">
        <v>0.85</v>
      </c>
    </row>
    <row r="10" spans="1:17" s="8" customFormat="1" ht="15" x14ac:dyDescent="0.2">
      <c r="A10" s="30"/>
      <c r="B10" s="30"/>
      <c r="C10" s="31"/>
      <c r="D10" s="32"/>
      <c r="E10" s="33"/>
      <c r="F10" s="34"/>
      <c r="G10" s="35"/>
      <c r="H10" s="36"/>
      <c r="I10" s="29"/>
      <c r="J10" s="37"/>
      <c r="K10" s="38"/>
      <c r="L10" s="39"/>
      <c r="M10" s="40"/>
      <c r="N10" s="41"/>
      <c r="O10" s="42"/>
      <c r="P10" s="43"/>
    </row>
    <row r="11" spans="1:17" x14ac:dyDescent="0.2">
      <c r="A11" s="11"/>
      <c r="D11" s="11"/>
      <c r="E11" s="11"/>
      <c r="F11" s="11"/>
      <c r="G11" s="13"/>
      <c r="H11" s="11"/>
      <c r="I11" s="11"/>
      <c r="J11" s="11"/>
      <c r="K11" s="5"/>
      <c r="Q11" s="11"/>
    </row>
    <row r="12" spans="1:17" x14ac:dyDescent="0.2">
      <c r="A12" s="11"/>
      <c r="D12" s="11"/>
      <c r="E12" s="11"/>
      <c r="F12" s="11"/>
      <c r="I12" s="11"/>
      <c r="J12" s="11"/>
      <c r="K12" s="5"/>
      <c r="Q12" s="11"/>
    </row>
    <row r="13" spans="1:17" x14ac:dyDescent="0.2">
      <c r="A13" s="11"/>
      <c r="D13" s="11"/>
      <c r="E13" s="11"/>
      <c r="F13" s="11"/>
      <c r="I13" s="11"/>
      <c r="J13" s="11"/>
      <c r="K13" s="5"/>
      <c r="Q13" s="11"/>
    </row>
    <row r="14" spans="1:17" x14ac:dyDescent="0.2">
      <c r="I14" s="11"/>
      <c r="J14" s="11"/>
      <c r="K14" s="5"/>
      <c r="Q14" s="11"/>
    </row>
    <row r="15" spans="1:17" x14ac:dyDescent="0.2">
      <c r="I15" s="11"/>
      <c r="J15" s="11"/>
      <c r="K15" s="5"/>
      <c r="Q15"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2019-12-12T12:16:00Z</dcterms:modified>
</cp:coreProperties>
</file>