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20" windowWidth="12315" windowHeight="7440" activeTab="0"/>
  </bookViews>
  <sheets>
    <sheet name="Sheet1" sheetId="1" r:id="rId1"/>
    <sheet name="Sheet2" sheetId="2" r:id="rId2"/>
    <sheet name="Sheet3" sheetId="3" r:id="rId3"/>
  </sheets>
  <definedNames>
    <definedName name="_xlnm._FilterDatabase" localSheetId="0" hidden="1">'Sheet1'!$A$3:$P$61</definedName>
    <definedName name="_xlnm.Print_Area" localSheetId="0">'Sheet1'!$A$1:$P$61</definedName>
  </definedNames>
  <calcPr fullCalcOnLoad="1"/>
</workbook>
</file>

<file path=xl/comments1.xml><?xml version="1.0" encoding="utf-8"?>
<comments xmlns="http://schemas.openxmlformats.org/spreadsheetml/2006/main">
  <authors>
    <author>ME</author>
  </authors>
  <commentList>
    <comment ref="B47" authorId="0">
      <text>
        <r>
          <rPr>
            <b/>
            <sz val="9"/>
            <rFont val="Tahoma"/>
            <family val="2"/>
          </rPr>
          <t>Актуален телефон - 0897802049 - Христо Абаджиев</t>
        </r>
      </text>
    </comment>
    <comment ref="B57" authorId="0">
      <text>
        <r>
          <rPr>
            <b/>
            <sz val="9"/>
            <rFont val="Tahoma"/>
            <family val="2"/>
          </rPr>
          <t>ME:</t>
        </r>
        <r>
          <rPr>
            <sz val="9"/>
            <rFont val="Tahoma"/>
            <family val="2"/>
          </rPr>
          <t xml:space="preserve">
Кандидатът е с ново наименование (старото е СЮМ - СТОЯН МЛАДЕНОВ ЕТ)</t>
        </r>
      </text>
    </comment>
  </commentList>
</comments>
</file>

<file path=xl/sharedStrings.xml><?xml version="1.0" encoding="utf-8"?>
<sst xmlns="http://schemas.openxmlformats.org/spreadsheetml/2006/main" count="483" uniqueCount="387">
  <si>
    <t xml:space="preserve"> Номер на проектното досие / Reference number of project proposal</t>
  </si>
  <si>
    <t>Бенефициер /
Beneficiary</t>
  </si>
  <si>
    <t>Единен идентификационен код / UIC</t>
  </si>
  <si>
    <t>Отраслова принадлежност КИД / Economic activity code</t>
  </si>
  <si>
    <t>Обобщение на операцията / 
Summary of the operation</t>
  </si>
  <si>
    <t>Място на изпълнение / Place of implementation</t>
  </si>
  <si>
    <t>Размер на БФП (в лева) / Amount of the grant (in BGN)</t>
  </si>
  <si>
    <t>Размер на съфинансирането от бенефициера (в лева) / Amount of contribution by the beneficiary (in BGN)</t>
  </si>
  <si>
    <t>Продължителност на изпълнение (в месеци) / 
Period of implementation (months)</t>
  </si>
  <si>
    <t>Дата на планирано приключване на изпълнението / 
Expected date of completion</t>
  </si>
  <si>
    <t xml:space="preserve">Наименование на проекта /
Name of operation </t>
  </si>
  <si>
    <t>Общ размер на допустимите разходи (в лева) /Total eligible expenditure (in BGN)</t>
  </si>
  <si>
    <t>Област на интервенция / 
Category of intervention</t>
  </si>
  <si>
    <t>Размер на съфинансирането от Съюза (в лева) / Union co-financing (in BGN)</t>
  </si>
  <si>
    <t>Процент на съфинансиране от Съюза /Union co-financing rate</t>
  </si>
  <si>
    <t>Списък на операциите съгласно т.1 от Приложение XII  от РЕГЛАМЕНТ (ЕС) № 1303/2013 НА ЕВРОПЕЙСКИЯ ПАРЛАМЕНТ И НА СЪВЕТА
от 17 декември 2013 година за определяне на общоприложими разпоредби за Европейския фонд за регионално развитие,
Европейския социален фонд, Кохезионния фонд, Европейския земеделски фонд за развитие на
селските райони и Европейския фонд за морско дело и рибарство и за определяне на общи
разпоредби за Европейския фонд за регионално развитие, Европейския социален фонд,
Кохезионния фонд и Европейския фонд за морско дело и рибарство, и за отмяна на Регламент
(ЕО) № 1083/2006 на Съвета 
List of operations under point 1 of Annex XII of Regulation (EU) No 1303/2013 of the European Parliament and of the Council of 17 December 2013
 laying down common provisions on the European Regional Development Fund, the European Social Fund, the Cohesion Fund, the European Agricultural Fund for Rural Development 
and the European Maritime and Fisheries Fund and laying down general provisions on the European Regional Development Fund, the European Social Fund, 
the Cohesion Fund and the European Maritime and Fisheries Fund and repealing Council Regulation (EC) No 1083/2006</t>
  </si>
  <si>
    <t>Дата на сключване на договора / 
Operation start date</t>
  </si>
  <si>
    <t>България, Югозападна и южно-централна България (BG4), Южен централен (BG42), Пловдив (BG421), Пловдив, гр.Пловдив</t>
  </si>
  <si>
    <t>България, Северна и югоизточна България (BG3), Североизточен (BG33), Шумен (BG333), Шумен, гр.Шумен</t>
  </si>
  <si>
    <t>България, Северна и югоизточна България (BG3), Североизточен (BG33), Добрич (BG332), Добрич-град, гр.Добрич</t>
  </si>
  <si>
    <t>България, Югозападна и южно-централна България (BG4), Югозападен (BG41), София-Град (BG411), Столична, гр.София</t>
  </si>
  <si>
    <t>България, Северна и югоизточна България (BG3), Северозападен (BG31), Враца (BG313), Враца, гр.Враца</t>
  </si>
  <si>
    <t>България, Северна и югоизточна България (BG3), Североизточен (BG33), Варна (BG331), Варна, гр.Варна</t>
  </si>
  <si>
    <t>България, Северна и югоизточна България (BG3), Северен централен (BG32), Габрово (BG322), Габрово, гр.Габрово</t>
  </si>
  <si>
    <t>България, Северна и югоизточна България (BG3), Югоизточен (BG34), Стара Загора (BG344), Казанлък, гр.Казанлък</t>
  </si>
  <si>
    <t>България, Северна и югоизточна България (BG3), Северен централен (BG32), Русе (BG323), Русе, гр.Русе</t>
  </si>
  <si>
    <t>България, Югозападна и южно-централна България (BG4), Югозападен (BG41), Благоевград (BG413), Благоевград, гр.Благоевград</t>
  </si>
  <si>
    <t>България, Северна и югоизточна България (BG3), Северозападен (BG31), Плевен (BG314), Плевен, гр.Плевен</t>
  </si>
  <si>
    <t>България, Югозападна и южно-централна България (BG4), Южен централен (BG42), Пловдив (BG421), Родопи, с.Браниполе</t>
  </si>
  <si>
    <t>България, Северна и югоизточна България (BG3), Северен централен (BG32), Силистра (BG325), Силистра, гр.Силистра</t>
  </si>
  <si>
    <t>България, Югозападна и южно-централна България (BG4), Южен централен (BG42), Пазарджик (BG423), Пещера, гр.Пещера</t>
  </si>
  <si>
    <t>България, Югозападна и южно-централна България (BG4), Южен централен (BG42), Хасково (BG422), Димитровград, гр.Димитровград</t>
  </si>
  <si>
    <t>069 Подкрепа за благоприятни за околната среда производствени процеси и ефективно използване на ресурсите в МСП</t>
  </si>
  <si>
    <t>BG16RFOP002-2.040-0014</t>
  </si>
  <si>
    <t>"ВИКИНГ - Т" ООД</t>
  </si>
  <si>
    <t>BG16RFOP002-2.040-0061</t>
  </si>
  <si>
    <t>"СИБОН-МАШ" ООД</t>
  </si>
  <si>
    <t>BG16RFOP002-2.040-0065</t>
  </si>
  <si>
    <t>ЕТ "ЕЛЕНА ИВАНОВА-68"</t>
  </si>
  <si>
    <t>BG16RFOP002-2.040-0184</t>
  </si>
  <si>
    <t>"ЕС БИ ЕС ДИЗАЙН" ЕООД</t>
  </si>
  <si>
    <t>BG16RFOP002-2.040-0262</t>
  </si>
  <si>
    <t>"ЕВРОКВАРЦ - МВ" ООД</t>
  </si>
  <si>
    <t>BG16RFOP002-2.040-0280</t>
  </si>
  <si>
    <t>"ЕКО-БОТЪЛС" ЕООД</t>
  </si>
  <si>
    <t>BG16RFOP002-2.040-0299</t>
  </si>
  <si>
    <t>"ИНФОВИЗИОН" ЕООД</t>
  </si>
  <si>
    <t>BG16RFOP002-2.040-0318</t>
  </si>
  <si>
    <t>"СМИЛКОВ" ЕООД</t>
  </si>
  <si>
    <t>BG16RFOP002-2.040-0332</t>
  </si>
  <si>
    <t>"ПНЕВМАТИКА  -  ФЕНИКС" ЕООД</t>
  </si>
  <si>
    <t>BG16RFOP002-2.040-0335</t>
  </si>
  <si>
    <t>ЕТ "НОВА - БОРИСЛАВ БОРИСОВ "</t>
  </si>
  <si>
    <t>BG16RFOP002-2.040-0406</t>
  </si>
  <si>
    <t>"ТРАНСТЕХ" ООД</t>
  </si>
  <si>
    <t>BG16RFOP002-2.040-0421</t>
  </si>
  <si>
    <t>"ВАЛ-БЕГ" ООД</t>
  </si>
  <si>
    <t>BG16RFOP002-2.040-0443</t>
  </si>
  <si>
    <t>"ЖЕРАР" ЕООД</t>
  </si>
  <si>
    <t>BG16RFOP002-2.040-0516</t>
  </si>
  <si>
    <t>"ХЕШЛИНК" ЕООД</t>
  </si>
  <si>
    <t>BG16RFOP002-2.040-0534</t>
  </si>
  <si>
    <t>"СТАТЕКС" ООД</t>
  </si>
  <si>
    <t>BG16RFOP002-2.040-0575</t>
  </si>
  <si>
    <t>"ДЕМА ПРЕС" ООД</t>
  </si>
  <si>
    <t>BG16RFOP002-2.040-0576</t>
  </si>
  <si>
    <t>"Файър" ООД</t>
  </si>
  <si>
    <t>BG16RFOP002-2.040-0583</t>
  </si>
  <si>
    <t>"ЕВРОКВАРТ" ООД</t>
  </si>
  <si>
    <t>BG16RFOP002-2.040-0595</t>
  </si>
  <si>
    <t>"КЕЛКО" ЕООД</t>
  </si>
  <si>
    <t>BG16RFOP002-2.040-0637</t>
  </si>
  <si>
    <t>"ПСП 79" ЕООД</t>
  </si>
  <si>
    <t>BG16RFOP002-2.040-0658</t>
  </si>
  <si>
    <t>"БОРОЛА" ООД</t>
  </si>
  <si>
    <t>BG16RFOP002-2.040-0728</t>
  </si>
  <si>
    <t>"ПЛАСТИКО" ООД</t>
  </si>
  <si>
    <t>BG16RFOP002-2.040-0767</t>
  </si>
  <si>
    <t>"ИКРИС" ООД</t>
  </si>
  <si>
    <t>BG16RFOP002-2.040-0791</t>
  </si>
  <si>
    <t>"БАЛКАНПРОД" ЕООД</t>
  </si>
  <si>
    <t>BG16RFOP002-2.040-0812</t>
  </si>
  <si>
    <t>"РАПИД ПРОГРЕС" ЕООД</t>
  </si>
  <si>
    <t>BG16RFOP002-2.040-0831</t>
  </si>
  <si>
    <t>"ИНГИЛИЗ ГРУП" ЕООД</t>
  </si>
  <si>
    <t>BG16RFOP002-2.040-0842</t>
  </si>
  <si>
    <t>"ТАРА" ЕООД</t>
  </si>
  <si>
    <t>BG16RFOP002-2.040-0863</t>
  </si>
  <si>
    <t>"СПИРО" ЕООД</t>
  </si>
  <si>
    <t>BG16RFOP002-2.040-0864</t>
  </si>
  <si>
    <t>"СЕМИКА" ЕООД</t>
  </si>
  <si>
    <t>BG16RFOP002-2.040-0879</t>
  </si>
  <si>
    <t>"ТЕХНО" ЕООД</t>
  </si>
  <si>
    <t>BG16RFOP002-2.040-0893</t>
  </si>
  <si>
    <t>"СОНИТЕХ" ООД</t>
  </si>
  <si>
    <t>BG16RFOP002-2.040-0908</t>
  </si>
  <si>
    <t>"ГАЛВАНИ" ЕООД</t>
  </si>
  <si>
    <t>BG16RFOP002-2.040-0916</t>
  </si>
  <si>
    <t>"ДИ ДЖИ ЕР ИНТЕРНЕШЪНЪЛ" ЕООД</t>
  </si>
  <si>
    <t>BG16RFOP002-2.040-0952</t>
  </si>
  <si>
    <t>"ДИВА ИНЖЕНЕРИНГ" ЕООД</t>
  </si>
  <si>
    <t>BG16RFOP002-2.040-0964</t>
  </si>
  <si>
    <t>"ЛАЗЕР Д" ООД</t>
  </si>
  <si>
    <t>BG16RFOP002-2.040-1002</t>
  </si>
  <si>
    <t>"САРБАК МЕТАЛ БЪЛГАРИЯ" ООД</t>
  </si>
  <si>
    <t>BG16RFOP002-2.040-1035</t>
  </si>
  <si>
    <t>"СИМА - МИХОВ" ЕООД</t>
  </si>
  <si>
    <t>BG16RFOP002-2.040-1046</t>
  </si>
  <si>
    <t>"ПОЛИФЛЕКС" ООД</t>
  </si>
  <si>
    <t>BG16RFOP002-2.040-1113</t>
  </si>
  <si>
    <t>"МЕГАПЛАСТИКА" ЕООД</t>
  </si>
  <si>
    <t>BG16RFOP002-2.040-1121</t>
  </si>
  <si>
    <t>"КАДО" ООД</t>
  </si>
  <si>
    <t>BG16RFOP002-2.040-1149</t>
  </si>
  <si>
    <t>"Колор принт БГ" ЕООД</t>
  </si>
  <si>
    <t>BG16RFOP002-2.040-1165</t>
  </si>
  <si>
    <t>"АКУМПЛАСТ" АД</t>
  </si>
  <si>
    <t>BG16RFOP002-2.040-1212</t>
  </si>
  <si>
    <t>"СП ВИЖЪН" ООД</t>
  </si>
  <si>
    <t>BG16RFOP002-2.040-1223</t>
  </si>
  <si>
    <t>"ХС - СТИЛ" ООД</t>
  </si>
  <si>
    <t>BG16RFOP002-2.040-1268</t>
  </si>
  <si>
    <t>"БИЛК" ЕООД</t>
  </si>
  <si>
    <t>BG16RFOP002-2.040-1271</t>
  </si>
  <si>
    <t>"АРТИСТИКО" ЕООД</t>
  </si>
  <si>
    <t>BG16RFOP002-2.040-1294</t>
  </si>
  <si>
    <t>"ЕКОГАЛВАНИК" ЕООД</t>
  </si>
  <si>
    <t>BG16RFOP002-2.040-1324</t>
  </si>
  <si>
    <t>"СИБИЯ" ЕООД</t>
  </si>
  <si>
    <t>BG16RFOP002-2.040-1381</t>
  </si>
  <si>
    <t>"ИНСТАЛ ИНЖЕНЕРИНГ СВ" ООД</t>
  </si>
  <si>
    <t>BG16RFOP002-2.040-1396</t>
  </si>
  <si>
    <t>"ПАЛИНИКО" ООД</t>
  </si>
  <si>
    <t>BG16RFOP002-2.040-1429</t>
  </si>
  <si>
    <t>"РИЛМАН" ЕООД</t>
  </si>
  <si>
    <t>BG16RFOP002-2.040-1443</t>
  </si>
  <si>
    <t>"МИКРОИНВЕСТ" ООД</t>
  </si>
  <si>
    <t>BG16RFOP002-2.040-1448</t>
  </si>
  <si>
    <t>„ЛИФОЕТ - 2007" ЕООД</t>
  </si>
  <si>
    <t>BG16RFOP002-2.040-1485</t>
  </si>
  <si>
    <t>ЕТ "СЮМ - СТОЯН МЛАДЕНОВ-АНАСТАСИЯ МЛАДЕНОВА"</t>
  </si>
  <si>
    <t>BG16RFOP002-2.040-1517</t>
  </si>
  <si>
    <t>"ПРИМА - 777" ЕООД</t>
  </si>
  <si>
    <t>BG16RFOP002-2.040-1523</t>
  </si>
  <si>
    <t>"С енд П ТЕКСТИЛ" ООД</t>
  </si>
  <si>
    <t>BG16RFOP002-2.040-1534</t>
  </si>
  <si>
    <t>"СТУДИО ЛИМОН" ЕООД</t>
  </si>
  <si>
    <t>BG16RFOP002-2.040-1598</t>
  </si>
  <si>
    <t>"ПАЙНЕР" ООД</t>
  </si>
  <si>
    <t>115140443</t>
  </si>
  <si>
    <t>201850854</t>
  </si>
  <si>
    <t>811187267</t>
  </si>
  <si>
    <t>148041762</t>
  </si>
  <si>
    <t>114671213</t>
  </si>
  <si>
    <t>811149754</t>
  </si>
  <si>
    <t>200192727</t>
  </si>
  <si>
    <t>101742347</t>
  </si>
  <si>
    <t>201401912</t>
  </si>
  <si>
    <t>110043442</t>
  </si>
  <si>
    <t>109554048</t>
  </si>
  <si>
    <t>107592790</t>
  </si>
  <si>
    <t>103761150</t>
  </si>
  <si>
    <t>203360728</t>
  </si>
  <si>
    <t>115313190</t>
  </si>
  <si>
    <t>117678871</t>
  </si>
  <si>
    <t>200067442</t>
  </si>
  <si>
    <t>110565522</t>
  </si>
  <si>
    <t>203098852</t>
  </si>
  <si>
    <t>202238714</t>
  </si>
  <si>
    <t>121121771</t>
  </si>
  <si>
    <t>104585940</t>
  </si>
  <si>
    <t>131158540</t>
  </si>
  <si>
    <t>202510413</t>
  </si>
  <si>
    <t>200863681</t>
  </si>
  <si>
    <t>200907398</t>
  </si>
  <si>
    <t>112635550</t>
  </si>
  <si>
    <t>120591259</t>
  </si>
  <si>
    <t>201854542</t>
  </si>
  <si>
    <t>107524939</t>
  </si>
  <si>
    <t>123730905</t>
  </si>
  <si>
    <t>201766363</t>
  </si>
  <si>
    <t>115876032</t>
  </si>
  <si>
    <t>127617589</t>
  </si>
  <si>
    <t>130489466</t>
  </si>
  <si>
    <t>147169015</t>
  </si>
  <si>
    <t>200465695</t>
  </si>
  <si>
    <t>115529590</t>
  </si>
  <si>
    <t>203219663</t>
  </si>
  <si>
    <t>123720759</t>
  </si>
  <si>
    <t>115844981</t>
  </si>
  <si>
    <t>124031674</t>
  </si>
  <si>
    <t>131014953</t>
  </si>
  <si>
    <t>109603933</t>
  </si>
  <si>
    <t>201076063</t>
  </si>
  <si>
    <t>115582949</t>
  </si>
  <si>
    <t>117623234</t>
  </si>
  <si>
    <t>101616505</t>
  </si>
  <si>
    <t>825381346</t>
  </si>
  <si>
    <t>148008883</t>
  </si>
  <si>
    <t>130477137</t>
  </si>
  <si>
    <t>831826092</t>
  </si>
  <si>
    <t>101766145</t>
  </si>
  <si>
    <t>205757739</t>
  </si>
  <si>
    <t>201536584</t>
  </si>
  <si>
    <t>200219583</t>
  </si>
  <si>
    <t>160058799</t>
  </si>
  <si>
    <t>126012676</t>
  </si>
  <si>
    <t>14.12 Производство на работно облекло</t>
  </si>
  <si>
    <t>25.62 Механично обработване на метал</t>
  </si>
  <si>
    <t>17.21 Производство на вълнообразен картон и опаковки от хартия и картон</t>
  </si>
  <si>
    <t>22.29 Производство на други изделия от пластмаси</t>
  </si>
  <si>
    <t>25.61 Повърхностно обработване и нанасяне на покритие върху метал</t>
  </si>
  <si>
    <t>31.09 Производство на други мебели</t>
  </si>
  <si>
    <t>25.99 Производство на други метални изделия, некласифицирани другаде</t>
  </si>
  <si>
    <t>18.12 Печатане на други издания и печатни продукти</t>
  </si>
  <si>
    <t>16.10 Разкрояване, рендосване и импрегниране на дървен материал</t>
  </si>
  <si>
    <t>16.23 Производство на дограма и други изделия от дървен материал за строителството</t>
  </si>
  <si>
    <t>22.21 Производство на листове, плочи, тръби и профили, от пластмаси</t>
  </si>
  <si>
    <t>23.99 Производство на изделия от други неметални минерали, некласифицирани другаде</t>
  </si>
  <si>
    <t>62.09 Други дейности в областта на информационните технологии</t>
  </si>
  <si>
    <t>25.92 Производство на леки опаковки от метал</t>
  </si>
  <si>
    <t>14.13 Производство на горно облекло, без работно</t>
  </si>
  <si>
    <t>11.07 Производство на безалкохолни напитки, минерални и други бутилирани води</t>
  </si>
  <si>
    <t>22.22 Производство на опаковки от пластмаси</t>
  </si>
  <si>
    <t>18.13 Предпечатна подготовка</t>
  </si>
  <si>
    <t>15.20 Производство на обувки</t>
  </si>
  <si>
    <t>62.03 Управление и обслужване на компютърни средства и системи</t>
  </si>
  <si>
    <t>13.10 Подготовка и предене на текстилни влакна</t>
  </si>
  <si>
    <t>17.22 Производство на домакински, санитарно-хигиенни и тоалетни изделия от хартия и картон</t>
  </si>
  <si>
    <t>33.12 Ремонт на машини и оборудване, с общо и специално предназначение</t>
  </si>
  <si>
    <t>32.99 Други разнообразни производства, некласифицирани другаде</t>
  </si>
  <si>
    <t>16.24 Производство на опаковки от дървен материал</t>
  </si>
  <si>
    <t>10.89 Производство на други хранителни продукти, некласифицирани другаде</t>
  </si>
  <si>
    <t>14.39 Производство на класически (машинно или ръчно плетени) пуловери, жилетки и други подобни изделия</t>
  </si>
  <si>
    <t>61.10 Далекосъобщителна дейност чрез фиксирани мрежи</t>
  </si>
  <si>
    <t>25.94 Производство на свързващи елементи</t>
  </si>
  <si>
    <t>62.01 Компютърно програмиране</t>
  </si>
  <si>
    <t>31.01 Производство на мебели за офиси и магазини</t>
  </si>
  <si>
    <t>16.29 Производство на други изделия от дървен материал; производство на изделия от корк, слама и материали за плетене</t>
  </si>
  <si>
    <t>32.50 Производство на медицински и зъболекарски инструменти и средства</t>
  </si>
  <si>
    <t>33.20 Инсталиране на машини и оборудване</t>
  </si>
  <si>
    <t>23.61 Производство на изделия от бетон за строителството</t>
  </si>
  <si>
    <t>59.20 Звукозаписване и издаване на музика</t>
  </si>
  <si>
    <t>България, Югозападна и южно-централна България (BG4), Южен централен (BG42), Кърджали (BG425), Кирково, с.Кирково</t>
  </si>
  <si>
    <t>България, Северна и югоизточна България (BG3), Северозападен (BG31), Ловеч (BG315), Ловеч, гр.Ловеч</t>
  </si>
  <si>
    <t>България, Северна и югоизточна България (BG3), Северозападен (BG31), Монтана (BG312), Монтана, гр.Монтана; България, Югозападна и южно-централна България (BG4), Югозападен (BG41), София-Град (BG411), Столична, гр.София</t>
  </si>
  <si>
    <t>България, Северна и югоизточна България (BG3), Северозападен (BG31), Плевен (BG314), Никопол, с.Черковица</t>
  </si>
  <si>
    <t>България, Югозападна и южно-централна България (BG4), Южен централен (BG42), Кърджали (BG425), Черноочене, с.Комунига</t>
  </si>
  <si>
    <t>България, Югозападна и южно-централна България (BG4), Югозападен (BG41), София-Област (BG412), Самоков, гр.Самоков</t>
  </si>
  <si>
    <t>България, Северна и югоизточна България (BG3), Северен централен (BG32), Габрово (BG322), Габрово, с.Враниловци</t>
  </si>
  <si>
    <t>България, Северна и югоизточна България (BG3), Североизточен (BG33), Варна (BG331), Провадия, гр.Провадия</t>
  </si>
  <si>
    <t>България, Югозападна и южно-централна България (BG4), Югозападен (BG41), Благоевград (BG413), Сандански, гр.Сандански</t>
  </si>
  <si>
    <t>България, Югозападна и южно-централна България (BG4), Южен централен (BG42), Пазарджик (BG423), Панагюрище, гр.Панагюрище</t>
  </si>
  <si>
    <t>България, Северна и югоизточна България (BG3), Северозападен (BG31), Ловеч (BG315), Троян, гр.Троян</t>
  </si>
  <si>
    <t>България, Северна и югоизточна България (BG3), Северозападен (BG31), Монтана (BG312), Монтана, с.Клисурица</t>
  </si>
  <si>
    <t>България, Северна и югоизточна България (BG3), Северен централен (BG32), Велико Търново (BG321), Сухиндол, гр.Сухиндол</t>
  </si>
  <si>
    <t>България, Северна и югоизточна България (BG3), Северен централен (BG32), Велико Търново (BG321), Велико Търново, гр.Велико Търново</t>
  </si>
  <si>
    <t>България, Югозападна и южно-централна България (BG4), Южен централен (BG42), Смолян (BG424), Доспат, гр.Доспат</t>
  </si>
  <si>
    <t>България, Югозападна и южно-централна България (BG4), Югозападен (BG41), Благоевград (BG413), Гоце Делчев, гр.Гоце Делчев</t>
  </si>
  <si>
    <t>България, Северна и югоизточна България (BG3), Югоизточен (BG34), Сливен (BG342), Сливен, с.Гавраилово</t>
  </si>
  <si>
    <t>България, Северна и югоизточна България (BG3), Северозападен (BG31), Монтана (BG312), Монтана, гр.Монтана</t>
  </si>
  <si>
    <t>България, Северна и югоизточна България (BG3), Северозападен (BG31), Ловеч (BG315), Априлци, гр.Априлци</t>
  </si>
  <si>
    <t>България, Северна и югоизточна България (BG3), Северен централен (BG32), Велико Търново (BG321), Горна Оряховица, с.Поликраище</t>
  </si>
  <si>
    <t>България, Югозападна и южно-централна България (BG4), Югозападен (BG41), Кюстендил (BG415), Кюстендил, гр.Кюстендил</t>
  </si>
  <si>
    <t>България, Югозападна и южно-централна България (BG4), Южен централен (BG42), Пазарджик (BG423), Брацигово, гр.Брацигово</t>
  </si>
  <si>
    <t>България, Югозападна и южно-централна България (BG4), Югозападен (BG41), Благоевград (BG413), Гоце Делчев, с.Брезница</t>
  </si>
  <si>
    <t>България, Северна и югоизточна България (BG3), Североизточен (BG33), Варна (BG331), Девня, гр.Девня</t>
  </si>
  <si>
    <t>България, Югозападна и южно-централна България (BG4), Югозападен (BG41), София-Град (BG411), Столична, гр.София; България, Северна и югоизточна България (BG3), Североизточен (BG33), Шумен (BG333), Нови пазар, гр.Нови пазар</t>
  </si>
  <si>
    <t>България, Югозападна и южно-централна България (BG4), Югозападен (BG41), Благоевград (BG413), Банско, гр.Банско; България, Югозападна и южно-централна България (BG4), Югозападен (BG41), Благоевград (BG413), Белица, гр.Белица; България, Югозападна и южно-централна България (BG4), Югозападен (BG41), Благоевград (BG413), Белица, с.Горно Краище; България, Югозападна и южно-централна България (BG4), Югозападен (BG41), Благоевград (BG413), Белица, с.Краище</t>
  </si>
  <si>
    <t>България, Югозападна и южно-централна България (BG4), Южен централен (BG42), Пазарджик (BG423), Брацигово, с.Исперихово</t>
  </si>
  <si>
    <t>Подобряване на производствения капацитет във "ВИКИНГ-Т" ООД</t>
  </si>
  <si>
    <t>Подобряване на производствения капацитет в "Сибон-Маш" ООД</t>
  </si>
  <si>
    <t>Подобряване на производствения капацитет и засилване на експортния потенциал на предприятие ЕТ Елена Иванова - 68</t>
  </si>
  <si>
    <t>Подобряване на производствения капацитет на фирма Ес Би Ес Дизайн</t>
  </si>
  <si>
    <t>Подобряване на производствения капацитет и разширяване на експортния потенциал на ЕВРОКВАРЦ - МВ ООД</t>
  </si>
  <si>
    <t>Подобряване на производствения капацитет в "ЕКО-БОТЪЛС" ЕООД</t>
  </si>
  <si>
    <t>Подобряване на производствения капацитет в "Инфовизион" ЕООД</t>
  </si>
  <si>
    <t>Подобряване на производствения капацитет в "СМИЛКОВ" ЕООД</t>
  </si>
  <si>
    <t>Подобряване на производствения капацитет в ПНЕВМАТИКА  -  ФЕНИКС ЕООД</t>
  </si>
  <si>
    <t xml:space="preserve">Подобряване на производствения капацитет в ЕТ "НОВА - БОРИСЛАВ БОРИСОВ"
</t>
  </si>
  <si>
    <t>Подобряване на производствения капацитет в "ТРАНСТЕХ" ООД</t>
  </si>
  <si>
    <t>Подобряване на производствения капацитет на ВАЛ - БЕГ ООД</t>
  </si>
  <si>
    <t>Подобряване на производствения капацитет на "Жерар" ЕООД чрез разширяване на производствените мощности</t>
  </si>
  <si>
    <t>Подобряване на производствения капацитет в "Хешлинк" ЕООД</t>
  </si>
  <si>
    <t>Подобряване на производствения капацитет на "Статекс" ООД</t>
  </si>
  <si>
    <t>Подобряване на производствения капацитет на Дема Прес ООД</t>
  </si>
  <si>
    <t>Подобряване на производствения капацитет на Файър ООД</t>
  </si>
  <si>
    <t>Разширяване на дейността и подобряване на производствения капацитет на "ЕВРОКВАРТ" ООД</t>
  </si>
  <si>
    <t>Подобряване на производствения капацитет в "КЕЛКО" ЕООД</t>
  </si>
  <si>
    <t>„Подобряване на производствения капацитет на „ПСП 79“ ЕООД“</t>
  </si>
  <si>
    <t>Подобрен производствен капацитет в Борола ООД</t>
  </si>
  <si>
    <t>„Подобряване капацитета на „ПЛАСТИКО“ ООД за производство на полиетиленово фолио за промишлени опаковки“</t>
  </si>
  <si>
    <t>Подобряване на производствения капацитет на "Икрис" ООД чрез закупуване на ново производствено оборудване.</t>
  </si>
  <si>
    <t>Подобряване на производствения капацитет на Балканпрод ЕООД чрез инвестиция в модерно плетачно оборудване</t>
  </si>
  <si>
    <t>Подобряване на производствения капацитет в Рапид Прогрес ЕООД</t>
  </si>
  <si>
    <t>Подобряване на производствения капацитет в Ингилиз Груп ЕООД.</t>
  </si>
  <si>
    <t>Инвестиции в производствен капацитет на Тара ЕООД.</t>
  </si>
  <si>
    <t>Подобряване на производствения капацитет в Спиро</t>
  </si>
  <si>
    <t>Подобряване на капацитета на "Семика" ЕООД за предлагане на IT-услуги</t>
  </si>
  <si>
    <t>„Подобряване на производствения капацитет в „ТЕХНО“ ЕООД“</t>
  </si>
  <si>
    <t>Подобряване на производствения капацитет на СОНИТЕХ ООД</t>
  </si>
  <si>
    <t>Подобряване на производствения капацитет на "Галвани" ЕООД</t>
  </si>
  <si>
    <t>Повишаване конкурентоспособността на ДИ ДЖИ ЕР ИНТЕРНЕШЪНЪЛ ЕООД посредством внедряване на нови технологии за подобряване на производствения капацитет</t>
  </si>
  <si>
    <t>Повишаване на производствения капацитет на „ДИВА ИНЖЕНЕРИНГ“ ЕООД, чрез оптимизация на производствения процес</t>
  </si>
  <si>
    <t>Повишаване на производствения капацитет и засилване на експортния потенциал на "Лазер Д" ООД.</t>
  </si>
  <si>
    <t>Повишаване на производствения капацитет на Сарбак Метал България ООД</t>
  </si>
  <si>
    <t>Подобряване на капацитета за производство на прецизни пластмасови изделия</t>
  </si>
  <si>
    <t>Устойчив растеж на Полифлекс чрез повишен капацитет и потенциал за експорт</t>
  </si>
  <si>
    <t>Подобряване на производствения капацитет във фирма "Мегапласика" ЕООД</t>
  </si>
  <si>
    <t>Подобряване на производствения капацитет на "КАДО" ООД</t>
  </si>
  <si>
    <t>Подобряване на производствения капацитет в "Колор принт БГ" ЕООД</t>
  </si>
  <si>
    <t>Акумпласт АД част от Кръговата икономика</t>
  </si>
  <si>
    <t>Подобряване на производствения капацитет в "СП ВИЖЪН" ООД</t>
  </si>
  <si>
    <t>Подобряване на производствения капацитет и конкурентоспособността на ХС - Стил ООД</t>
  </si>
  <si>
    <t>Подобряване на производствения капацитет в Билк ЕООД</t>
  </si>
  <si>
    <t>Подобряване на производствения капацитет на "АРТИСТИКО" ЕООД</t>
  </si>
  <si>
    <t>Подобряване на производствения капацитет и засилване на експортния потенциал на Екогалваник ЕООД</t>
  </si>
  <si>
    <t>Подобряване на производствения капацитет на Сибия ЕООД</t>
  </si>
  <si>
    <t>Подобряване на производствения капацитет на „Инстал Инженеринг СВ” ООД</t>
  </si>
  <si>
    <t>„Повишаване на производствения капацитет на „ПАЛИНИКО” ООД, чрез закупуване на високопроизводително технологично оборудване”</t>
  </si>
  <si>
    <t>Подобряване на производствения капацитет в "Рилман" ЕООД</t>
  </si>
  <si>
    <t>Повишаване на конкурентоспособността на „Микроинвест“ ООД чрез закупуване на сървъри</t>
  </si>
  <si>
    <t>Подобряване на производствения капацитет в „ЛИФОЕТ - 2007" ЕООД</t>
  </si>
  <si>
    <t>Подобряване на производствения капацитет на ЕТ "СЮМ - СТОЯН МЛАДЕНОВ".</t>
  </si>
  <si>
    <t>Подобряване на производствения капацитет в Прима - 777 ЕООД</t>
  </si>
  <si>
    <t>Подобряване на производствения капацитет в С енд П ТЕКСТИЛ ООД</t>
  </si>
  <si>
    <t>Подобряване на производствения капацитет и засилване на експортния потенциал в „Студио Лимон“ ЕООД</t>
  </si>
  <si>
    <t>Подобряване капацитета на "ПАЙНЕР" ООД за звукозапис</t>
  </si>
  <si>
    <t>„ВИКИНГ-Т”ООД е предприятие от леката промишленост, създадено през1991г., специализирано в производство на работно облекло. От създаване си до сега стремежът на дружеството е да усъвършенства производствените си процеси с цел повишаване конкурентноспособността и експортния потенциал на дружеството чрез постигане на по-ниски производствени разходи.
Предприятието има добър машинен парк и квалифициран персонал за постигане на крайните резултати с успех и качество.
Фирмата разполага със собствена производствена база в гр. Кирково, инвестира във високи технологии и в постоянно повишаване на квалификацията на персонала, като същевременно се обръща специално внимание на работната атмосфера по време на производството. Предприятието е внедрило ISO 14001:2005 "Системи за управление по отношение на околната среда", ISO 9001:2008 "Системи за управление на качеството" и OHSAS 18001:2007 "Системи за управление на здравето и безопасността при работа". С настоящото проектно предложение „ВИКИНГ-Т”ООД се възползва от предоставената възможност да кандидатства за субсидия за закупуване на нови машини за шевното производство, с които ще увеличи и разнообрази произвежданите продукти на база конкретизираните от ръководството му нужди.</t>
  </si>
  <si>
    <t>Малките и средните предприятия играят основна роля в развитието на българската икономика. Те са ключов източник за създаване на работни места, добавена стойност и нови бизнес идеи. В този аспект усилията на страната ни да създаде конкурентоспособна и устойчива икономика са в пряка зависимост от подпомагане развитието на МСП, защото те са най-чувствителни към промени в бизнес средата. Това изисква прилагане на целенасочена политика, която да доведе до повишаване на производителността и разширяване пазарното присъствие на външни пазари на българските МСП.
В подкрепа на горното, настоящия проект предвижда извършване на инвестиция в ДМА свързана с разширяване на капацитета на съществуващ стопански обект - "Сибон-Маш" ООД, в резултат на което ще се увеличи капацитета на вече произвеждани продукти, което пък ще доведе до повишаване конкурентоспособността на предприятието. За реализация на предното, кандидата планира да закупи ново оборудване - вертикален обработващ център, заемащ основно място в технологичния процес на обработка на изделия от метал, което ще подпомогне производствения процес като предложи по-голяма прецизност и бързина при обработка на метални детайли и компоненти.
Успешното изпълнение на проекта изисква реалистично планиране на целия процес, балансирано разпределение на дейностите във времето на неговото изпълнение и обвързването им със заложените в проекта цели гарантирайки очакваните резултати. В тази връзка проекта предвижда изпълнение на дейност за подобряване на производствения капацитет на кандидата, включваща изпълнение на следните под-дейности: управление, провеждане на процедура за избор на изпълнител за доставка съгласно ЗУСЕСИФ и ПМС 160/2016, доставка на планираното оборудване и на мерки за визуализация.
Основните резултати от изпълнението на проекта ще се изразят в подобряване на производствения капацитет на кандидата, качествените характеристики на продуктите, повишаване на неговата конкурентоспособност и на експортния му потенциал.</t>
  </si>
  <si>
    <t>НАСТОЯЩА ПОТРЕБНОСТ: В момента ЕТ Елена Иванова – 68 изпитва производствени ограничения, породени от липса на технология за собствено производство на велпапе (гофриран картон), което се явява основна суровина за изработване на крайните продукти, предлагани от предприятието – транспортни опаковки от хартия и картон. Доставката на велпапе от външни доставчици обуславя нежелани последствия за компанията като по-високи производствени разходи, намалена производителност, забавяния в сроковете за изготвяне на заявки от клиенти, висок относителен дял на производствения брак при партиди велпапе с по-ниско качество и невъзможност да поддържа доброто си име на националния пазар, както и да реализира устойчиво експортния си потенциал. В тази връзка предприятието изпитва потребност от внедряване на технология за собствено производство на основната за продуктите си суровина - велпапе, чрез което да преодолее описаните проблеми.
По проекта ще бъде изпълнена ДЕЙНОСТ ЗА ПОДОБРЯВАНЕ НА ПРОИЗВОДСТВЕНИЯ КАПАЦИТЕТ на предприятието чрез придобиване и внедряване в експлоатация на Производствена линия за гофриран картон. Дейността е насочена към:
- подобряване на производствените процеси,
- намаляване на производствените разходи,
- подобряване на предлаганите продукти,
като нейното изпълнение ще доведе до удовлетворяване на изложената потребност на фирмата и подобряване на процесите по цялата производствена верига.
Изпълнението на проекта ще доведе до изпълнение на ОБЩАТА МУ ЦЕЛ: повишаване на конкурентоспособността и засилване на експортния потенциал на предприятието.
ОЧАКВАНИ РЕЗУЛТАТИ от изпълнение на проекта:
1) Нарастване на производителността;
2) Нарастване на нетните приходи от продажби;
3) Стартиране на експортна дейност и генериране на приходи от износ.
Дейностите по проекта са в съответствие и допринасят за изпълнение на хоризонталните политики за равнопоставеност и недопускане на дискриминация и устойчиво развитие.</t>
  </si>
  <si>
    <t>Настоящото проектно предложение предвижда реализиране на инвестиционно намерение на фирма Ес Би Ес Дизайн ЕООД, която произвежда висококачествени, поръчкови врати и мебелни детайли, предназначени за клиенти на едро и дребно. То включва закупуване и въвеждане в експлоатация на съвременна, високопроизводителна техника -CNC обработващ център за изработка на стандартни и изработени по поръчка изделия от масивно дърво и плоскости. Със закупуването на тази машина фирмата ще създаде необходимите предпоставки за подобряване на производствения капацитет и реализиране на експорт, необходими за осигуряване на устойчив растеж, принадена стойност и конкурентоспособно производство на разнообразни врати, мебели и конструкции от дърво. 
Проектното предложение цели получаване на безвъзмездна финансова помощ от  Ес Би Ес Дизайн ЕООД (производствено предприятие с потенциал за бързо нарастване на пазарния си дял) за инвестиция в ДМА- 1бр., свързана с разширяване на капацитета на съществуващ стопански обект. С оглед да разнообрази производството и конкурентоспособността си, фирмата ще предлага висококачвствени дървени врати с орнаментика по тях, както и театрални декори.  
Проектът се изпълнява на територията на съществуващ стопански обект в гр. Шумен и е насочен към удовлетворяване на нуждите на  клиентите на фирмата от произвежданата от фирмата гама продукти. Ес Би Ес Дизайн разполага с добре развити търговски канали, с идентифицирани и утвърдени пазари и клиенти.
Във връзка с планираното разширяване на дейността и интернационализацията на фирмата, ще се внедрят допълнителни производствени мощности, чрез закупуване на CNC 5-осен фрезови и пробивен център, с автоматична смяна на инструментите, предназначен за автоматизирано производство. Проектът предвижда като резултат повишаване на производствения капацитет, производителността, реализиране на износ чрез проникване на чужди пазари, конкурентоспособността, както и финансовите резултати (ръст на нетните приходи от продажби)</t>
  </si>
  <si>
    <t>Основната дейност на Еврокварц МВ ООД, гр. Плевен е производство на пясък в различни фракции (0.63 мм, 2 мм, 4 мм) за нуждите на строителната индустрия. Готовата продукция е основна суровина за производството на асфалт, бетон,  бетонови изделия и фини варови смеси. Производствената дейност на дружеството е съсредоточена в баластриера с площ 100 дка, находяща се в с. Черковица, община Никопол. На производствената площадка се сортира, троши и промива предварително добит инертен материал посредством трошачно - сортировачна инсталация с капацитет 40 тона/час. Наличното оборудване представлява остаряла технология, характерна с ниска ефективност, високи производствени разходи, които на свой ред определят ниския производствен капацитет на целият обект. 
Настоящият проект предвижда закупуване на нова стационарна инсталация за производство на пясък – различни фракции – която ще осигури капацитет на обекта от 240 тона/час. Увеличеният капацитет ще осигури задоволяване на търсенето на местния пазар и възможност за експорт на продукцията на дружеството зад граница – в Румъния. 
Проекта ще се реализира в рамките на 12 месеца в обхвата на приложим режим „Регионална инвестиционна помощ“, съгл. Регламент на ЕК №651/2014 и има за свой основен предмет осъществяването на първоначални инвестиции в материални активи за разширяване на капацитета на съществуващ стопански обект – баластриерата на дружеството, находяща се в с. Черковица, община Никопол.</t>
  </si>
  <si>
    <t>“Еко-Ботълс” ЕООД е дружество, създадено през 1993г.,специализирано в производството на безалкохолни напитки и бутилиране на води.Основните етапи на производствения процес обхващат издуване на PET бутилки,пълнене и затваряне с винтова капачка,етикетиране, стекиране, палетизиране и опаковане. 
Настоящият проект има за своя основна цел подобряване на производствения капацитет на предприятието с цел повишаване на конкурентоспособността му и засилване на експортния му потенциал.
Проектът ще се реализира чрез изпълнение на следната дейност:
Дейност 1.Дейност за подобряване на производствения капацитет на кандидата /част 1, 2, 3/. 
В рамките на изпълнението на дейността ще бъдат придобити следните ДМА, необходими за изпълнението на проекта и водещи до подобряване на производствения капацитет: Автоматична издувна машина за ПЕТ бутилки,Пълначна машина - триблок (блок за изплакване,пълначен и затварачен блок), Автоматична етикетираща машина и Автоматична машина за опаковане със стреч фолио.
Посредством проектната реализация ще се преодолеят успешно пречките пред конкурентоспособното развитие на предприятието и пред експортната му активност и потенциал, породени от следните фактори:
- използване на стари технологии и оборудване за осъществяване на производствени процеси; 
- високи производствени разходи и необходимост от оптимизация на производствените вериги; 
- липса на достатъчен производствен капацитет, който да удовлетворява пазарните обеми на търсене; 
- по-ниско качество на произвежданите продукти.
Реализираните инвестиции в ДМА ще доведат пряко до подобряване на производствения капацитет на дружеството чрез:
- подобряване на производствените процеси, в т.ч. постигане на по-висока производителност и увеличаване обема на произведените продукти;
- намаляване на производствените разходи;
- подобряване на предлаганите продукти.
В резултат на изложеното ще се постигне основната цел на проекта, кореспондираща пряко на целта на процедура BG16RFOP002-2.040.</t>
  </si>
  <si>
    <t>"ИНФОВИЗИОН" ЕООД е печатница с основна икономическа дейност С 18.12 Печатане на други издания и печатни продукти.Основните етапи на производствения процес обхващат предпечат;експонация и монтаж;печат и довършителни процеси.
Основна цел на проекта е подобряване на производствения капацитет на предприятието с цел повишаване на конкурентоспособността и засилване на експортния му потенциал.
Основен предмет на проекта е осъществяването на първоначални инвестиции в ДМА, свързани с разширяване на капацитета на съществуващия стопански обект и водещи до създаване на предпоставки за производство на повече от произвежданите към момента продукти.
Проектът ще се реализира чрез изпълнение на Дейност за подобряване на производствения капацитет на кандидата /част 1,2 и 3/,в рамките на която ще бъдат придобити следните ДМА,необходими за изпълнението на проекта и водещи до подобряване на производствения капацитет и разширяване на капацитета на съществуващия стопански обект: Едностранен полиграфически нож - 1 бр. и Сгъвачна машина - 1 бр.
Посредством проектната реализация ще се преодолеят успешно пречките пред конкурентоспособното развитие на предприятието и пред експортната му активност и потенциал, породени от следните фактори:
-използване на стари технологии и оборудване за осъществяване на производствени процеси; 
-високи производствени разходи и необходимост от оптимизация на производствените вериги; 
-липса на достатъчен производствен капацитет,който да удовлетворява пазарните обеми на търсене; 
-по-ниско качество на произвежданите продукти.
Реализираната инвестиция в ДМА ще доведе пряко до подобряване на производствения капацитет чрез: подобряване на производствените процеси,в т.ч.постигане на по-висока производителност и увеличаване обема на произведените продукти;намаляване на производствените разходи;подобряване на предлаганите продукти.
В резултат на изложеното ще се постигне основната цел на проекта,кореспондираща пряко на целта на процедура BG16RFOP002-2.040.</t>
  </si>
  <si>
    <t>„СМИЛКОВ” ЕООД е дружество,създадено през 2006 г., специализирано в листов офсетов печат.Основните етапи на производствения процес обхващат предпечат;експонация и монтаж;печат и довършителни процеси.
Основна цел на проекта е подобряване на производствения капацитет на предприятието с цел повишаване на конкурентоспособността и засилване на експортния му потенциал.
Основен предмет на проекта е осъществяването на първоначални инвестиции в ДМА, свързани с разширяване на капацитета на съществуващия стопански обект и водещи до създаване на предпоставки за производство на повече от произвежданите към момента продукти.
Проектът ще се реализира чрез изпълнение на Дейност за подобряване на производствения капацитет на кандидата /част 1,2 и 3/,в рамките на която ще бъдат придобити следните ДМА,необходими за изпълнението на проекта и водещи до подобряване на производствения капацитет и разширяване на капацитета на съществуващия стопански обект: 
- двуцветна офсетна печатарска машина - 1 бр. и 
- соло колонаборна машина - 1 бр.
Посредством проектната реализация ще се преодолеят успешно пречките пред конкурентоспособното развитие на предприятието и пред експортната му активност и потенциал, породени от следните фактори:
-използване на стари технологии и оборудване за осъществяване на производствени процеси; 
-високи производствени разходи и необходимост от оптимизация на производствените вериги; 
-липса на достатъчен производствен капацитет,който да удовлетворява пазарните обеми на търсене; 
-по-ниско качество на произвежданите продукти.
Реализираната инвестиция в ДМА ще доведе пряко до подобряване на производствения капацитет чрез: подобряване на производствените процеси,в т.ч.постигане на по-висока производителност и увеличаване обема на произведените продукти; намаляване на производствените разходи;подобряване на предлаганите продукти.
В резултат на изложеното ще се постигне основната цел на проекта,кореспондираща пряко на целта на процедура BG16RFOP002-2.040.</t>
  </si>
  <si>
    <t>Основната дейност на ПНЕВМАТИКА - ФЕНИКС ЕООД е свързана с производство на метални изделия (чрез механично обработване) изграждащи цели системи в машиностроителната, транспортната, хранително-вкусовата, енергийната промишленост и селското стопанство. Преследвайки основната си цел, а именно да бъде модерна, постоянно развиваща се и адекватно отговаряща на изискванията на пазара фирма, повишаваща конкурентоспособността си и постоянно засилваща експортния си потенциал, управленският състав на ПНЕВМАТИКА - ФЕНИКС ЕООД се стреми към подобряване на производствените процеси като търси най-добрите методи за това. Основните потребности на фирмата са свързани с повишаване на производствения капацитет и експортния потенциал. Удовлетворяването на двете потребности са и едни от основните цели на проекта. Посредством изпълнението на предвидената по проекта дейност за подобряване на производствения капацитет ще бъде възможно постигането на общата цел на проекта. Като основни резултати от изпълнението на дейността се очаква подобряване на производствения процес и повишаване на производствения капацитет и засилване експортния потенциал на фирмата. За постигане на резултатите по проекта е предвидено закупуването на Дискова отрезна машина (1 бр.) и Струг с ЦПУ (2 бр.).</t>
  </si>
  <si>
    <t>ЕТ "НОВА - БОРИСЛАВ БОРИСОВ" е основана през 1999г. и е специализирана в производството на метални капачки - Омниа и "туист оф",класифицирана като дейност с код по КИД-2008 С 25.92.Производство на леки опаковки от метал. Основната цел на проекта е подобряване на производствения капацитет на предприятието с цел повишаване на конкурентоспособността и засилване на експортния му потенциал. Основен предмет на проекта е осъществяването на първоначална инвестиция в ДМА, свързана с разширяване на капацитета на съществуващия стопански обект и водеща до създаване на предпоставки за производство на повече от произвежданите към момента капачки тип "туист оф". Проектът ще се реализира чрез изпълнение на Дейност за подобряване на производствения капацитет на кандидата /част 1 и 2/,в рамките на която ще бъдат придобити следните ДМА, необходими за изпълнението на проекта и водещи до подобряване на производствения капацитет и разширяване на капацитета на съществуващия стопански обект: 2 бр. Автоматична линия за пакетиране на капачки. Посредством проектната реализация ще се преодолеят успешно пречките пред конкурентоспособното развитие на предприятието и пред експортната му активност и потенциал, породени от следните фактори: -използване на стари технологии и оборудване за осъществяване на производствени процеси; -високи производствени разходи и необходимост от оптимизация на производствените вериги; -липса на достатъчен производствен капацитет, който да удовлетворява пазарните обеми на търсене; -по-ниско качество на произвежданите продукти. Реализираните инвестиции в ДМА ще доведат пряко до подобряване на производствения капацитет чрез: подобряване на производствените процеси,в т.ч. постигане на по-висока производителност и увеличаване обема на произведените продукти; намаляване на производствените разходи; подобряване на предлаганите продукти. В резултат на изложеното ще се постигне основната цел на проекта, кореспондираща пряко на целта на процедура BG16RFOP002-2.040.</t>
  </si>
  <si>
    <t>"Транстех" ООД е дружество, създадено през 2000 г. и осъществява основна икономическа дейност, класифицирана с код по КИД-2008 С 31.09 Производство на други мебели, обхващаща производство на мебели от метал – столове, в т.ч тяхното тапициране. Настоящият проект има за своя основна цел подобряване на производствения капацитет на предприятието с цел повишаване на конкурентоспособността му и засилване на експортния му потенциал. Проектът ще се реализира чрез изпълнение на следната дейност: Дейност 1. Дейност за подобряване на производствения капацитет на кандидата /част 1 и 2/. В рамките на изпълнението на дейността ще бъде придобит следния ДМА, необходим за изпълнението на проекта и водещ до подобряване на производствения капацитет: Роботизирана заваръчна система - 1 брой. Посредством проектната реализация ще се преодолеят успешно пречките пред конкурентоспособното развитие на предприятието и пред експортната му активност и потенциал, породени от следните фактори: - използване на стари технологии и оборудване за осъществяване на производствени процеси; - високи производствени разходи и необходимост от оптимизация на производствените вериги; - липса на достатъчен производствен капацитет, който да удовлетворява пазарните обеми на търсене; - по-ниско качество на произвежданите продукти. Реализираната инвестиция в ДМА ще доведе пряко до подобряване на производствения капацитет на дружеството чрез: - подобряване на производствените процеси, в т.ч. постигане на по-висока производителност и увеличаване обема на произведените продукти; - намаляване на производствените разходи; - подобряване на предлаганите продукти. В резултат на изложеното ще се постигне основната цел на проекта, кореспондираща пряко на целта на процедура BG16RFOP002-2.040 Подобряване на производствения капацитет в МСП.</t>
  </si>
  <si>
    <t>Фирма Вал-Бег ООД е основана през 2006-та година в гр. Габрово. Нейната основна икономическа дейност е производство на опаковки от пластмаса. Основния и единствен произвеждан продукт на фирмата е пликове за еднократна употреба Bag-in-Box(BiB), които се използват за опаковане и транспортиране на различни видове продукти: вино, сокове, мляко и други. Bag-in-Box(BiB) представлява плик от полиетилен, триплекс/полиетилен с метализиран полиестер/и кран от пластмаса и имат редица предимства, сред които са: ниската цена, ниското тегло, могат да бъдат рециклирани, запазват качествата на продуктите и са лесни за употреба. Понастоящем пликовете от пластмаса се произвеждат от нископроизводителен екструдер за полиетилен с работна широчина на вала 600мм и максимална производителност до 50 кг/час, линия за триплекс и шприцове за пластмасови кранове. Сега производството се характеризира с ниската си производителност и честите тежки аварии на съораженията поради смущения и честите спирания на електроподаването, към производствената база на фирмата в село Враниловци, Габровска община. Настоящето проектно предложение представлява придобиване и въвеждане в експлоатация на висикопроизводителен Екструдер за производство на полиетилен с работна широчина на вала 900мм и максимална производителност до 100кг/час, UPS и Дизелов генератор, необходими за увеличение на производството на пластмасови пликове и безаварийната работа на оборудването. Посредством планираните по проекта инвестиции фирма Вал-Бег ООД ще стабилизира и ще подобри производствения си капацитет.</t>
  </si>
  <si>
    <t>Настоящото проектно предложение предвижда реализиране на инвестиционно намерение включващо закупуване и въвеждане в експлоатация на производствени машини и технологично оборудване за разширяване и модернизиране на машинния парк с цел подобряване на производствения капацитет и засилване на експортния потенциал, необходими за осигуряване на конкурентоспособно производство на маси за кът за почивка, стълби за ресторанти и еко къщи, барплотове, руквант, беседки за отдих, вишки, чакала и хранилки за ловни стопанства. Проекта е насочен към получаване на безвъзмездна финансова помощ от Жерар" ЕООД за реализиране на инвестиционно намерение целящо разширяване на капацитета на съществуващ стопански обект. Във връзка с анализ на производствените процеси и планираното разширяване на дейността, в отговор на нуждите на пазара, е идентифицирана необходимост от внедряване на допълнителни производствени мощности чрез закупуване на "Разкройващ агрегат 1 бр.", "Окрайчващ циркуляр 1 бр.", "Пендулен циркуляр 1 бр." и "Товаропотебна машина за вътрешнозаводски транспорт 1 бр.". Преследвайки основната си цел, а именно да бъде модерна, развиваща се, конкурентоспособността фирма, Жерар ЕООД се стреми към подобряване на производствените процеси и мощност за повищване на производиствения капацитет, при същевременно повишено качество и съкратено технологично време, като търси най-добрите методи за това. Като резултати от реализацията на проектното предложение се предвижда повишаване на производствения капацитет, производителността, добавяне на качествени характеристики в произвежданите от нас продукти и засилване на експортния потенциал, водещи до по-добри финансови резултати, добавена стойност, устойчив растеж и разширяване на пазарни позиции на национално и международно ниво.</t>
  </si>
  <si>
    <t>Основната дейност на "Хешлинк" ЕООД е производство и предоставяне на услуги по управление и обслужване на компютърни средства и системи и услуги по поддръжка на оптични мрежи (за корпоративни клиенти, телекоми, мултинационални компании и др.). Преследвайки основната си цел, а именно да бъде модерна, постоянно развиваща се и адекватно отговаряща на изискванията на пазара фирма, повишаваща конкурентоспособността си и постоянно засилваща експортния си потенциал, управленският състав на "Хешлинк" ЕООД се стреми към подобряване и надграждане на производствените процеси по създаването на качествени услуги в сферата, като търси най-добрите методи за това.
Основните потребности на фирмата са свързани с повишаване на производствения капацитет и експортния потенциал, необходими за осигуряване на устойчив растеж, принадена стойност и конкурентоспособно производство на услуги.
Удовлетворяването на двете потребности са и едни от основните цели на проекта. Посредством изпълнението на предвидената по проекта дейност за подобряване на производствения капацитет ще бъде възможно постигането на общата цел на проекта.
Като основни резултати от изпълнението на дейността се очаква подобряване на производствения процес и повишаване на производствения капацитет и засилване експортния потенциал на фирмата. За постигане на резултатите по проекта
е предвидено закупуването на "GPU Сървърна система 1бр.(тя се характеризира с бързи изчисления и много по-висока производителност базирани на видео карти) "Сървърни системи 4 бр.", "Външен дисков масив 1 бр." и "Инструменти и технологично оборудване за поддръжка на оптични мрежи и системи състоящо се от различни специфични компоненти " допълнително подробно описани.</t>
  </si>
  <si>
    <t>"СТАТЕКС" ООД е българска частна компания създадена през 2001 г., в гр. Пловдив. Дружеството е специализирано в производството на прежди, плетива, плетени тъкани, гоблени и други.
В изпълнение на проект "Подобряване на производствения капацитет на "Статекс" ООД" ще бъдат постигнати следните преки резултати:
- Доставени 1бр кълбонавивна машина с 12 позиции;
- Нарастване на производителността: 41,99%;
- Изменение на средните генерирани приходи от износ: 51,22 %;
- Нарастване на приходите от продажби: 46,57 %;
- Изработена и доставен 1бр. информационна табела;
- Изработен и доставен 1бр. стикер за оборудването.
Планираното за закупуване оборудване отговаря на най-съвременните технологични изисквания в този производствен отрасъл и е гаранция за високото качество на продуктите и удовлетворяване потребностите на клиентите. Реализацията на проекта ще доведе както до разширяване на производствения капацитет, така и до снижаване на производствените разходи и времето за производство на единица продукция. Допълнително, ще бъде създадена възможност за внедряване в производство на нови продукти и обогатяване на продуктовия асортимент на фирмата, с цел по - пълно задоволяване потребностите на пазара и нарастващите изисквания на клиентите. Ще бъде постигнато максимално ниво на качество при предоставяне на готовия продукт на клиентите и понижаване на себестойността му, чрез затваряне на производствения цикъл вътре в предприятието.
Проектната инвестиция пряко ще спомогне за постигането на заложените за изпълнение цели в краткосрочната, средносрочната и дългосрочната стратегия на "СТАТЕКС" ООД - да увеличи капацитета на своето производство чрез внедряване на нова продуктова група, като постигне възможности за изпълнение на много по-големи поръчки на клиенти и по този начин да разшири присъствието си на националния, европейския и световния пазари.</t>
  </si>
  <si>
    <t>Настоящото проектно предложение е инициирано от микро предприятие - Дема Прес ООД, което развива дейността си в областта на печата на рекламни изделия. Част от производствената дейност на кандидата се осъществява, чрез остарели методи на печат, които се оказват нискоефективни, нерентабилни и с ниска производителност, недостатъчна за посрещане на новите пазарни тенденции и обеми на търсене. Идентифицират се проблеми като: намален производствен капацитет, трудно постижимо качество на крайните изделия, висока себестойност, наличие на технологичен брак и др., които се отразяват на конкурентоспособността на кандидата.
За да преодолее "тапите" в производствения си процес, Дема Прес ООД планира закупуване на високотехнологично оборудване, което да подобри всички основни и допълнителни операции в процеса по производство на напечатани рекламни материал и изделия: Плоскопечатен UV принтер и UV принтер с вграден кътер. С реализиране на проекта ще се разшири капацитетът на фирмата за печат върху високо разнообразие от медии, ще се осигури спестяване на основни ресурси и ще се подобри качеството на крайните изделия. По този начин ще се осигури по-висока добавена стойност за предприятието, което очаква ръст на нетните приходи от продажби, нарастване на приходите от износ и нарастване на производителността. При изпълнение на проекта ще бъдат спазени хоризонталните политики за равнопоставеност и недопускане на дискриминация и ще бъде постигната екологична устойчивост. В основната си част проектното предложение попада в тематична област "Мехатроника и чисти технологии" на ИСИС, защото включва инвестиции в системи за автоматизирано и софтуерно подпомагано управление с приложение в производството.</t>
  </si>
  <si>
    <t>Дейността на Файър ООД е в сферата на машиностроенето. През 2017 г. част от бизнеса е производство на метални конструкции, детайли и компоненти - мало, средно и едрогабаритни, които се влагат след това в ремонта на машини и оборудване, с общо и специално предназначение. Бизнесът е експортно ориентиран. Ремонтната дейност е основно на едро и средногабаритна техника, като до 2017 г. резервните части за тази дейност фирмата си доставяше от други металообработващи компании и малка част произвеждаше. Това значително оскъпяваше ремонтите, не се постигаше добро качество и ефективност, поради загубата на време за доставки. През 2017 г. Файър реализира проект по ОПИК за закупуване на фрезов център за производство на необходимите за ремонтите детайли, които до момента извършваше само с машини втора употреба. Въпреки това, фирмата не успява да задоволи нуждите на клиентите си за ремонти и се налага да отхвърля поръчки. Това обуславя необходимостта от увеличаване на капацитета.
Проектът включва закупуване на вертикалнo-хоризонтален обработващ център за увеличаване капацитета на производства на средно и едро габаритни детайли. Целите и ефектите от проекта:
1. Ремонтните дейности: увеличеното производството на детайли ще доведе до ръст на приходите от ремонтна дейност на едрогабаритна техника, при високо качество, което ще направи тази дейност по-сигурна, а фирмата по-гъвкава и ефективна. Няма да се отказват поръчки.
2. Производство: ще нарастне съществуващия капацитет на производство на средно и едро габаритни детайли, влагани в ремонтите. Поради по-високата ефективност на машината ще се намалят разходите и брака, ще се подобри на ефективността и качеството на резервните части.
3. Вследствие 1 и 2. Файър ще повиши продажбите си и в страната и в чужбина, ще намали себестойността, ще генерира повече и по-стабилни парични потоци, ще намали нивото на риска на бизнеса. Ще реализира по-устойчив бъдещ растеж, стъпка към по-висока конкурентносопособност на европейския пазар.</t>
  </si>
  <si>
    <t>„ЕВРОКВАРТ” ООД е дружество, създадено през ноември 2006 г., което активно работи в сферата на металообработващата промишленост произвеждайки метални изделия за животновъдството, фермите, градината и лова, предназначени за хоби и свободното време. Предлаганите продукти са клетки и хранилки за птици, зайци, домашни и диви животни, капани за птици, вредители и хищници, полог за снасяне на яйца и др. Компанията инвестира непрекъснато в подобряване на производствените процеси, за да отговаря на актуалните тенденции на производство в бранша, както и на динамиката и развитието на потребителското търсене и изисквания. Настоящият инвестиционен проект има основна цел да подобри производствения капацитет на дружеството чрез оптимизиране на производствените процеси и засилване на експортния потенциал.
Проектът е свързан с разширяване капацитета на съществуващия стопански обект и ще се осъществи посредством изпълнението на следната допустима по настоящата процедура дейност:
- Дейност за подобряване на производствения капацитет посредством оптимизация на производствените процеси, което представлява инвестиция в ДМА за закупуване на Щанцова машина - 1 бр., Електрически абкант - 1 бр. и Машина за шлайфане - 1 бр.
С успешната реализация на проектната дейност и постигане на очакваните резултати, дружеството ще успее да преодолее проблемите и ограниченията пред развитието си, свързани с липса на достатъчен производствен капацитет, нуждата от подобряване на част от производствените процеси поради използване на остарели технологии, ръчен труд, занижено качество на част от детайлите, влагани в крайните продукти, високи производствени разходи, и ограничения при разширяване на продуктовия асортимент.
Дейността по проекта се отнасят към основния код на икономическа дейност на дружеството 25.99 - Производство на други метални изделия, некласифицирани другаде.
Проектът попада и в приоритетите на настоящата процедура, свързани с тематично приоритизиране и устойчиво развитие.</t>
  </si>
  <si>
    <t>Малките и средните предприятия играят основна роля в развитието на българската икономика. Те са ключов източник за създаване на работни места, добавена стойност и нови бизнес идеи. В този аспект усилията на страната ни да създаде конкурентоспособна и устойчива икономика са в пряка зависимост от подпомагане развитието на МСП, защото те са най-чувствителни към промени в бизнес средата. Това изисква прилагане на целенасочена политика, която да доведе до повишаване производителността и разширяване пазарното присъствие на външните пазари на българските МСП. В подкрепа на горното, настоящия проект предвижда извършване на инвестиция в ДМА, която ще доведе до подобряване производствения капацитет на кандидата - "Келко" ЕООД. В резултат на това ще се разшири реализацията на продуктите на дружеството на национален и международен пазари, което ще доведе до устойчиво повишаване на неговата конкурентоспособност. За да осъществи тази си цел кандидата ще закупи съвременно оборудване заемащо основно място в дейността му, с което ще се оптимизира технологичния процес на производство. Кандидата ще осъществи своята инвестиция в град Благоевград (Югозападен район на планиране) като приложимия режим на подпомагане за настоящия проект ще бъде режим „de minimis“. Успешното изпълнение на проекта изисква реалистично планиране на целия процес, балансирано разпределение на дейностите във времето на неговото изпълнение и обвързването им със заложените в проекта цели гарантирайки очакваните резултати. В тази връзка проекта предвижда изпълнение на дейност за подобряване на производствения капацитет на кандидата, включваща изпълнение на следните под-дейности: управление, провеждане на процедура за избор на изпълнител съгласно ЗУСЕСИФ и ПМС 160/2016, доставка на оборудване и реализиране на мерки по визуализация. Основни резултати от изпълнението на проекта ще бъдат подобряване производствения капацитет на кандидата, повишаване на неговата конкурентоспособност и на експортния му потенциал.</t>
  </si>
  <si>
    <t>Настоящият проект ще бъде реализиран от фирма „ПСП 79" ЕООД, която е създадена през 2012 година, в гр. Монтана.
Основният предмет на дейност на фирмата е „Производство на опаковки от дървен материал“, с код 16.24 по НКИД - 2008. Обработва се широколистен и иглолистен дървен материал и се произвеждат: палети, дървени скари и индивидуални опаковки, по модел и дизайн на клиентите. Стопанският обект на фирмата е разположен в село Клисурица, област Монтана.
Чрез реализацията на настоящият проект, наличното оборудване ще бъде допълнено с:
1. Хоризонтален банциг за листене - 1 бр.;
2. Двойнозаръбващ циркуляр -1 бр.;
3. Многолистов циркуляр -1 бр.;
4. Циркуляр за напречно рязане -1 бр.
Внедряването на машината в производствения процес ще оптимизира основни операции от технологичния процес по производство на опаковки от дървен материал (.........) и ще доведе до:
1. Увеличаване на производствения капацитет с над 12 000 бр. палети и дървени скари/годишно;
2. Създаване на експортен потенциал в „ПСП 79“ ООД. Планира се, в края на прогнозния период, около 5 300 бр./годишно от изработените изделия да се реализират на външните пазари;
3. Нарастване на производителността;
4. Нарастване на нетните приходи от продажби;
В рамките на проекта са предвидени дейности по избор на доставчик (в съответствие с процедурата, описана в Ръководство за изпълнението на договори по ОПИК 2014 - 2020, ЗУСЕСИФ и ПМС № 160/01.07.2016г.), доставка, монтаж и пускане в експлоатация на машините.
Общата стойност на инвестицията е 146 800,00 лв., без ДДС. Планираната продължителност на проекта е 12 месеца.</t>
  </si>
  <si>
    <t>Цялостната концепция на Борола е свързана с подпомагане на здравословния начин на живот и създаване на здравна култура у съвременния човек. Ние сме единствената компания в България, която освен производител на хранителни добавки и козметика, има и цялостна здравна програма с различни направления, чието прилагане е обезпечено изцяло с предлаганите от нас продукти.
Всички са разработени от развойния ни екип, като търсенето им продължава да расте. Необходимо е да добавим допълнително оборудване към съществуващото, за да увеличим с повече от 100% настоящия производствен капацитет за производство на капсули и до 600% този за сашета. В момента разполагаме с оборудване, покриващо целия производствен цикъл, като е необходимо да бъдат закупени допълнителни съвременни машини, с още по-добра автоматизация и по-големи производствени възможности, по отношение на обеми продукти. Предвиждаме техният капацитет да бъде значително по-голям от този на съществуващите.
С инвестицията в ново оборудване ще имаме възможност да отговорим на пазарното търсене и да подобрим пазарните си позиции както на българския, така и на международните пазари.
Наличието на допълнително оборудване за всички етапи ще ни даде възможност да увеличим капацитета си, да постигнем значително спестяване на ресурси по отношение на суровини и материали, тъй като ще имаме възможност за производство на по-дълги серии от един продукт с подобрена производителност. Голямата част от продуктите са предназначени за износ, което ще доведе и до повишаване на експортния ни потенциал и конкурентоспособността ни като цяло. Намалената себестойност поради възможността за оптимизиране на производствените процеси, ще даде възможност за увеличаване на нормата на печалба, като това ще ни позволи да продължим да се развиваме чрез инвестиции в нови машини и оборудване и съответно увеличаване на броя продукти в портфолиото ни в бъдеще.
Проектът се изпълнява в област от ИСИС "Индустрия за здравословен живот и биотехнологии".</t>
  </si>
  <si>
    <t>Настоящият проект представя инвестиционното намерение на фирма „ПЛАСТИКО“ ООД за повишаване на капацитета за производството на полимерно фолио за промишлени опаковки. Съгласно Националния класификатор на икономическите дейности (НКИД - 2008), дейността на фирмата, през 2017 година е класифицирана с код 22.21 „Производство на листове, плочи, тръби и профили от пластмаси“. Производствената база на „ПЛАСТИКО" е ситуирана в град велико Търново.
Въпреки добрата техническа обезпеченост на производството, компанията е изправена пред сериозното предизвикателство да отговори адекватно на непрекъснато нарастващото търсене на полиетиленово фолио. Настоящият капацитет за производство на около 150 тона годишно, при 100% натовареност на наличните мощности, е недостатъчен и забавя развитието на компанията.
С реализацията на настоящия проект, наличните машини ще бъдат допълнени с 1 брой нова, модерна и високопроизводителна Фолийна екструдерна машина, чието внедряване в производствения процес ще доведе до:
1. Увеличаване на производствения капацитет с 39.5 тона годишно;
2. Повишаване на експортния потенциал на „ПЛАСТИКО“. Планира се, в края на прогнозния период, над 13 тона от произведеното фолио да се реализира на външните пазари;
3. Нарастване на производителността;
4. Нарастване на нетните приходи от продажби;
В рамките на проекта са предвидени дейности по избор на доставчик (в съответствие с процедурата, описана в Ръководство за изпълнението на договори по ОПИК 2014 - 2020, ЗУСЕСИФ и ПМС № 160/01.07.2016г.), доставка, монтаж и пускане в експлоатация на машината.
Общата стойност на инвестицията е 197 538,83 лв., без ДДС. Планираната продължителност на проекта е 12 месеца.</t>
  </si>
  <si>
    <t>Разширяването на пазарните позиции и повишаване на конкурентоспособността на външните пазари, характеризиращи се с висок интензитет на конкурентната борба, налагат непрекъснато подобряване на производствения процес с цел да отговарят на актуалните тенденции на производство в бранша и на динамиката в развитието на потребителското търсене и утвърдените нормативни изисквания към крайните продукти. С оглед на това се предвижда реализацията на настоящия проект, имащ за основна цел повишаване на производствения капацитет и засилване на експортния потенциал на дружеството.
Инвестиционният проект предвижда внедряване на нови технологии за подобряване на производствения процес, чрез закупуване на нови активи. Проектът ще се реализира посредством изпълнението на следния комплекс от допустими по настоящата процедура дейности за:
- подобряване на производствените процеси;
- добавяне на нови характеристики или подобряване на съществуващите продукти;
- внедряване на нови технологии за подобряване на производствения процес, които представляват инвестиция в ДМА, свързана с разширяване на капацитета на съществуващия стопански обект.
Проектните дейности и очаквани резултати ще допринесат за ефективно преодоляване на проблемите и ограниченията пред развитието на дружеството и повишаване на конкурентоспособността му, свързани с липса на достатъчен производствен капацитет, използване на морално остарели технологии и високи производствени разходи, както и по-ниско качество на произвежданите продукти и невъзможност за разширяване на асортимента.
Проектът попада в изключението на недопустимия код на икономическа дейност С16.10 „Разкрояване, рендосване и импрегниране на дървен материал". Всички предвидени за закупуване машини ще се използват за "производство на несглобени дървени паркетни дъски."
Проектът е със срок на изпълнение 12 месеца и е на обща стойност 249256.00 лв без ДДС.
Мястото на изпълнение ще е в производствената база на "Икрис" ООД в гр.София, район Надежда</t>
  </si>
  <si>
    <t>Балканпрод ЕООД е бързоразвиващо се модерно младо предприятие, специализирано в производството на плетени облекла, което се стреми да предлага висококачествени плетени изделия, да отговори на новите тенденции и високите изисквания на клиентите. Фирмата разполага с две производствени бази – основна в гр. Петрич и втори цех в гр. Плевен, където ще се изпълнява настоящия проект.
Предприятието си поставя за основна цел да повиши своята конкурентоспособност като разшири производствения си капацитет и експортен потенциал чрез инвестиция в модерно плетачно оборудване. За да усъвършенства и разшири своята дейност както на националния, така и на европейския пазари, фирмата планира да придобие универсални двусистемни компютъризирани плетачни автомати, чрез които да оптимизира производствения си процес на основния етап – наплитане, както и да подобри качеството на крайните си продукти, въвеждайки модерни и автоматизирани технологии. Чрез проекта Балканпрод ЕООД ще постигне необходимата техническа обезпеченост за плетене на изделия с много големи и големи бримки, което ще допринесе за успешното и развитие и утвърждаване на пазара на модерни плетени облекла, достигане на нови експортни пазари, отговаряйки на последните тенденции в областта.
Успешното изпълнение на проекта ще доведе до по-висока производителност, по-голям обем производство, по-кратки срокове за изпълнение на поръчките, намаляване на количеството бракувана продукция и по-добро качество на плетивата, изработвайки нови по-сложни модели и плетки на изделия с по-висока добавена стойност. В допълнение, резултати от инвестицията до 2 години след нейната реализация ще бъдат:
- Повишена производителност с над 15%;
- Нарастване на нетните приходи от продажби с около 74%;
- Нарастване на приходите от износ с 39%.</t>
  </si>
  <si>
    <t>РАПИД ПРОГРЕС ЕООД е специализирана в разработването и реализацията на специализирани индустриални софтуерни програми за всички видове CNC ерозийни машини. Дейността на фирмата е в две направленията:
-"Разработване на NC програми";
-"Програмиране на постпроцесори"
За реализация на пазара, всеки един от програмните продукти преминава през задължително тестово изпитване в реална работна среда, като в рамките на процеса се оптимизират металообработващите операции и програмата се валидира. За обезпечаване на процеса компанията използва морално остарели електроерозийни тест машини, което намалява производителността и в двете направления и редуцира цялостния капацитет за програмиране на предприятието. 
За нуждите на двете производствени направления,с оглед оптимизиране на производствените процеси и след провеждане на процедури за избор на изпълнител, съгласно изискванията на ПМС №160, ще бъде закупено и пуснато в експлоатация ново високотехнологично оборудване: 
-Машина за програмиране и тестване на софтуерно управляеми обемно-ерозийни операции- 1бр. и 
-Машина за програмиране и тестване на софтуерно управляеми нишково-ерозийни операции- 1бр. 
Закупуването на тези мощности е необходимо за повишаване на капацитета за програмиране на предприятието, успешното му присъствие на пазара, оптимизиране на производствения процес, постигане на по-висока производителност и подобряване на продуктите.
Проектът предвижда извършване на една основна дейност:
1. "Дейност за подобряване на производствения капацитет" 
Реализацията й ще има положителен ефект за постигането на целите по повишаване на производствения капацитет и засилване на експортния потенциал на РАПИД ПРОГРЕС ЕООД. Заедно с това фирмата ще увеличи  приходите си от износ, ще подобри ефективността на разходите, което ще доведе до оптимална възвръщаемост на инвестицията.  
По време на изпълнението на проекта ще бъдат спазени всички изисквания за осигуряването на визуализация, публичност, информация и комуникация.</t>
  </si>
  <si>
    <t>Компанията Ингилиз Груп ЕООД е създадена през 2009 година и е правоприемник на ЕТ “ИНГИЛИЗ-Гюрсел Ремзиев” - производител на обувки в гр. Пещера от 1996г. 
Основна цел на проектното предложение е да се повиши производственият капацитет на Ингилиз Груп ЕООД като фактор за подобряване на конкурентоспособността на компанията, както и за засилване на експортния ѝ потенциал в сферата на производството на обувки.
Основната проектна цел ще се реализира чрез постигане на следните специфични проектни цели:
- подобряване на процесите на производство на обувки чрез автоматизиране на процеса на изработка на калъпи;
- намаляване на производствените разходи чрез оптимизиране на процесите и рециклиране на материалите в технологичния участък за изработка на калъпи;
- подобряване на предлаганите продукти чрез повишаване на качеството на калъпите използвани в производството на обувки.
Специфичните проектни цели ще бъдат постигнати чрез разширяване на капацитета на съществуващ стопански обект на компанията в гр. Пещера, в който ще се реализира проектната дейност чрез придобиване на ново автоматизирано оборудване.
Формулираните проектни цели съответстват на целите на процедурата като в допълнение, дейностите на проекта ще се реализират в приоритетна област на ИСИС за развитие на мехатроника и чисти технологии.
Реализирането на проектната дейност, ще доведе до следните очаквани резултати:
- Намаляване на производствените разходи с 8%
- Повишаване на качеството на произвежданите обувки
- Повишаване на производителността с 16,13%
- Нарастване на износа.
Проектът ще се реализира за период от 12 месеца като ще бъде разширен капацитетът на стопански обект в една от приориретните области на процедурата за предоставяне на безвъзмездна помощ.</t>
  </si>
  <si>
    <t>Фирма Тара е създадена през 2002 г. като ЕТ „Тара“ с основен предмет на дейност производство на дамски обувки, боти, ботуши и сандали. 
Основна цел на проектното предложение е да се повиши производственият капацитет на Тара ЕООД като фактор за подобряване на конкурентоспособността на компанията, както и за засилване на експортния ѝ потенциал в сферата на производството на обувки.
Основната проектна цел ще се реализира чрез постигане на следните специфични проектни цели:
- подобряване на процесите на производство на обувки чрез автоматизиране на процеса на обработка на саите и ходилата и премахване на ръчните операции;
- намаляване на производствените разходи чрез оптимизиране на технологичните процеси и автоматизация на производството;
- подобряване на предлаганите продукти чрез подобряване прецизността на технологичните операции с внедряване на програмируеми и автоматизирани машини за обработка на саите и ходилата.
Специфичните проектни цели ще бъдат постигнати чрез разширяване на капацитета на съществуващ стопански обект на компанията в гр. Пещера, в който ще се реализира проектната дейност чрез придобиване на ново автоматизирано оборудване.
Формулираните проектни цели съответстват на целите на процедурата като в допълнение, дейностите на проекта ще се реализират в приоритетна област на ИСИС за развитие на мехатроника и чисти технологии.
Реализирането на проектната дейност, ще доведе до следните очаквани резултати:
- Намаляване на производствените разходи на единица продукция с 12%
- Повишаване на качеството на произвежданите обувки
- Повишаване на производителността - с 16,20%
Крайният ефект от проекта се изразява в повишаване на производствения капацитет на Тара ЕООД с 28% чрез автоматизация на 5 от технологичните операции в производството на обувки.
Проектът ще се реализира за период от 12 месеца като ще бъде разширен капацитетът на стопански обект в една от приориретните области на процедурата за предоставяне на безвъзмездна помощ.</t>
  </si>
  <si>
    <t>Основен предмет на дейност на „ СПИРО” ЕООД е: КИД 2008 - 16.24 16.24 Производство на опаковки от дървен материал, като фирмата е специализирана в производството на евро палет, дървени съндъци и дървени спортни съоръжения за екстремно катерене. 
С проект “Подобряване на производствения капацитет в Спиро” ще бъдат закупени машини, свързани с производствения процес на фирмата, което ще доведе до разширяването на капацитета на съществуващ стопански обект. Посредством изпълнението на проекта „СПИРО“ ЕООД ще може да произвежда по-голям брой евро палет, както и спортни съоръжения за екстремно катерене, като продукцията ще е значително по-качествена от предлаганото в момента. Изпълнението на проект “Подобряване на производствения капацитет в Спиро” няма да промени базисният производствен процес, а само ще увеличи капацитета на предлаганите от фирмата продукти.
Придобитите ДМА, в рамките на проект “Подобряване на производствения капацитет в Спиро”, ще са насочени към подобряване на производствените процеси във фирмата, а също така и към подобряване на предлаганите продукти, подобряване и ускоряване на процесите при разкрояването на дъските, от които се произвеждат нашите продукти, както и до подобряване на качеството при изработването на тези продукти. 
Придобитото посредством проекта оборудване ще доведе до подобряване на производствения капацитет във фирмата  тъй като с изпълнението на проекта ще се разширят в значителна степен техническите ресурси, което ще предостави  възможност да бъдат предоставени (произведени) по-голям брой евро палет, както и спортни съоръжения за екстремно катерене към вече съществуващи клиенти и към потенциални такива.</t>
  </si>
  <si>
    <t>"Семика" ЕООД е предприятие, развиващо основната си икономическа дейност в областта на информационните и комуникационните технологии, по специално в предлагането на консултантски услуги по управление, обслужване и подобряване на компютърни системи.
Настоящото проектно предложение има за цел подобряване на производствения капацитет на дружеството, съответно засилване на експортния му потенциал, нарастване на производителността и повишаване на конкурентоспособността му на вътрешния и международните пазари.
Целта на проекта ще бъде изпълнена чрез закупуване и въвеждане в експлоатация на активи, подкрепящи развитието на основната икономическа дейност - специализиран софтуер и сървърни системи. Внедряването на специализирания софтуер ще оптимизира дейността на служителите и ще се осигури технологична възможност за увеличаване на количеството произведени услуги чрез подобряване на производствените процеси и оптимизиране на разходите. Придобиването на сървърни системи, които са в съответствие с най-модерните технологични стандарти, ще даде възможност за поемане на по-големи поръчки и привличане на нови клиенти в лицето на големи организации и производства. Комбинираното използване на активите ще увеличи производителността с над 18% и ще създаде възможност за предлагане на цялостен пакет от услуги от разстояние, които да бъдат предлагани на чуждестранни клиенти на цени, значително по-високи от тези на местния пазар.</t>
  </si>
  <si>
    <t>Настоящият проект ще бъде реализиран от фирма „ТЕХНО“ ЕООД, специализирана в металообработка и производство на детайли, инструменти и резервни части за машиностроенето. Съгласно Националния класификатор на икономическите дейности (НКИД - 2008), дейността се класифицира с код 25.62 „Механично обработване на метал“.  Производствената база на фирмата е ситуирана в гр. Габрово.
Основното предизвикателство пред „ТЕХНО“ към момента е свързано с недостатъчния производствен капацитет, въпреки пълната натовареност на съществуващите мощности. Недостатъчният капацитет прави невъзможно поемането на по - големи поръчки и изпълнението им в по - кратки срокове, което забавя развитието на компанията.
С реализацията на настоящия проект, наличната техника ще бъдат допълнени с нови, модерни и високопроизводителни металообработващи машини: Струг с ЦПУ - 1 бр. и 5-осен вертикален обработващ център - 1 бр., което ще доведе до: 
1. Увеличаване на производствения капацитет с над 12 000 бр. детайли, инструменти и резервни части за машиностроенето/годишно; 
2. Повишаване на експортния потенциал на „ТЕХНО" ЕООД. Планира се, в края на прогнозния период,  17 000 бройки от изработените детайли да се реализират на външните пазари; 
3. Нарастване на производителността;
4. Нарастване на нетните приходи от продажби; 
В рамките на проекта са предвидени дейности по избор на доставчик (в съответствие с процедурата, описана в Ръководство за изпълнението на договори по ОПИК 2014 - 2020, ЗУСЕСИФ и ПМС № 160/01.07.2016г.), доставка, монтаж и пускане в експлоатация на машините.
Общата стойност на инвестицията е 478 591.60 лв., без ДДС. Планираната продължителност на проекта е 12 месеца.</t>
  </si>
  <si>
    <t>Проектът предвижда дейност за подобряване производствения капацитет на СОНИТЕХ ООД
Инвестиционният компонент по проекта предвижда инвестиране във високо технологично оборудване 2бр. шприц машини.
Новопридобитите машини  ще позволят да се повиши качеството на произвежданата продукция. Ще се стартира производството на сложни изделия с висока принадена стойност. Ще се реализира енергоефективна производствена система поради високия клас на предвиденото за  закупуване оборудване.</t>
  </si>
  <si>
    <t>"Галвани" ЕООД извършва своята основна дейност в сферата на механичната и  химична обработка  на метали. През последните  години фирмата се специализира в повърхностна обработка на метали, респективно галванични и полимерни покрития. Дружеството притежава галваничен цех и пречиствателна станция за отпадни води към него, цех за прахово боядисване , звено за механична металообработка – рязане и огъване на листов и прътов материал,струговане, фрезоване, МИГ/МАГ заваряване.
Въпреки наличното оборудване, високата конкурентност на пазара и непрекъснато нарастващото търсене на подобни услуги  създава необходимостта от разширяване на производствения капацитет на дружеството. За оптимизирането на производствените процеси с подобряване на технологията се предвижда внедряване на нови иновативни машини, които ще доведат до нарастване на производителността, намаляване на производствените разходи и подобряване  на качеството на предлаганата от дружеството услуги. Това ще е предпоставка за излизане на международния пазар и предлагане на качествени продукти на чуждестранни клиенти. Повишената конкурентоспособност ще допринесе за по-добра реализация на предлаганите услуги, както на вътрешния, така и на външния пазар.
С реализирането на проекта ще се подобри производствения капацитет на "Галвани" ЕООД, ще се повиши  конкурентоспособността, което ще задържи настоящите клиенти, ще привлече нови и ще създаде потенциални такива, както на местния така и на външните пазари.</t>
  </si>
  <si>
    <t>Изпълнението на настоящия проект осигурява конкурентни предимства на ДИ ДЖИ ЕР ИНТЕРНЕШЪНЪЛ ЕООД за подобряване на производствения и експортен капацитет, чрез внедряване на ново високоефективно оборудване за повишаване обема на произведена продукция, оптимизиране на производствения процес, постигане на по-висока производителност, намаляване на производствените разходи и подобряване на предлаганите продукти на националния и международните пазари. 
Като типичен представител на сектора на малките и средни предприятия в България ДИ ДЖИ ЕР ИНТЕРНЕШЪНЪЛ ЕООД, което се явява и представител на целевата група по проекта, се сблъсква с типичните проблеми пред развитието на предприятието свързани с високите производствени разходи, използването на морално остарели технологии, недостатъчен производствен капацитет и качество на произвежданата продукция. В тази връзка основна цел на проекта е повишаването на производствения капацитет и засилване на експортния потенциал на ДИ ДЖИ ЕР ИНТЕРНЕШЪНЪЛ ЕООД чрез оптимизиране на производствения процес и намаляване на производствените разходи, вследствие разнообразяването на използваната техника и закупуването на оборудване от ново поколение, разполагащо с възможности за изпълнение на сложни операции при понижен разход на ресурси. 
Очакваните резултати от изпълнението на проекта са подобряване на конкурентоспособността и пазарното присъствие чрез внедрени технологии за подобряване на производствения процес, които осигуряват желаната по-висока производителност, намалени производствените разходи и оптимизирана производствена верига. Посочените резултати се постигат вследствие на изпълнението на ключови дейности свързани с подобряване на производствените процеси, добавяне на нови характеристики и подобряване на продуктите чрез внедрените нови технологии за повишаване на производствения капацитет, посредством закупуването и внедряването на Вертикална машина за подрязване за кръгли части - 1 бр. и Система за лазерно рязане с влакно - 1 бр.</t>
  </si>
  <si>
    <t>ДИВА ИНЖЕНЕРИНГ“ ЕООД е дружество специализирано в производството на корпусни и ротационни детайли/ главини, фланци различни типоразмери, корпусни детайли за тласкателни механизми, редуктори/, гама клапани еднотипни с различни размери и механична обработка на заготовки на клиенти, намиращо се в гр. Шумен. Дружеството разполага с машинен парк с основно оборудване включващо стари машини с ЦПУ, морално остаряло универсално оборудване/струг, фреза и пробивна машина/. 
Проектното предложение е свързано с развитие на конкурентните предимства на „ДИВА ИНЖЕНЕРИНГ“ ЕООД и създаване на условия за повишаване на експортния потенциал,  чрез повишен  производствен  капацитет, основаващ  се  на  подобрена  ефикасност  и  ефективност  на производствените  процеси, включително  подобряване  на  ресурсната ефективност и повишаване на качеството на произвежданите продукти.
Проектното предложение е свързано с изпълнението на следната дейност:
Дейност 1:  „Подобряване на производствения капацитет на „ДИВА ИНЖЕНЕРИНГ“ ЕООД“
Дейността е свързана  с инвестиция във високо производително и прецизно технологично оборудване Обработващ център с CNC, Универсален Струг и CNC струг с наклонени направляващи с цел разширяването на капацитета на съществуващ стопански обект, в случая „ДИВА ИНЖЕНЕРИНГ“ ЕООД.
Обработката на детайлите/ гама клапани еднотипни с различни размери / с ниско производителните универсални стругове, стар струг с ЦПУ и стара център машина, след изпълнение на проекта ще се извършва с новите високо производителни и точни Обработващ център с CNC, Универсален Струг и CNC струг с наклонени направляващи.
Изпълнението на дейността е свързано с инвестиция в закупуването на Обработващ център с CNC, Универсален Струг и CNC струг с наклонени направляващи. За осъществяването на инвестицията се предвижда избор на изпълнител за доставка и визуализация на дейностите по проекта/ със собствени средства/.</t>
  </si>
  <si>
    <t>„Лазер Д“ ООД е създадена през 2001 г. с основна дейност механичната обработка на метали. Сред продуктите на фирмата са различни видове рекламни изделия, като плакети, медали и ключодържатели. В областта на външната реклама се изработват обемни метални букви и табели (в това число и светещи). За хотелския бранш основните продукти са ключ-карти, табели, дистанцирани надписи и др. 
Компанията предлага различни видове обработка на метали като: лазерно рязане на листов материал от черни и цветни метали, лазерно рязане на тръби, лазерно маркиране, листоогъване, заваряване на черни и цветни метали, полиране, боядисване и др.  В сферата на промишлеността се проектират и изработват детайли и завършени метални изделия, а също така и прототипи от метал  по задание на клиента.
Чрез настоящото проектно предложение „Лазер Д“ ООД възнамерява да закупи 1 бр. Електрическа абкант преса и 1 бр. Газокар. Инвестицията  ще разшири производствената дейност, посредством добавяне на нови мощности към съществуващите такива. 
В резултат на проекта, фирмата ще увеличи производителността си и ще оптимизира производствения процес, ще съкрати времето за обработка на детайлите, ще понижи себестойността на готовите продукти и разходите за външни услуги. Проектът ще спомогне на фирмата да затвърди позициите си на вътрешния пазар и да стартира предлагането на продуктите си на чуждестранните пазари, предлагайки качествени изделия на конкуренти цени.</t>
  </si>
  <si>
    <t>Сарбак Метал България ООД е основана през 2008 г. През първите години фирмата се концентрира основно върху търговията с цветни метали. През 2014 г. започва собствено производство на месингови детайли. Продуктите на Сарбак са с приложение в различни индустрии - машиностроене, производство на санитарна арматура и др.. Производствено-складовата база е разположена в гр.Силистра на площ от около 900 кв.м.. Настоящето проектно предложение е насочено към разширяване на производствената дейност чрез добавяне на нови технологични мощности към машинния парк на предприятието. За да устои на конкурентния натиск и да утвърди позициите си, фирмата трябва да оптимизира и увеличи капацитета и ефективността на работа в отделните етапи на производство на механично обработените компоненти. Това не е възможно с наличното оборудване, което е недостатъчно като капацитет и не може да покрие обема на сегашните и потенциални заявки от клиенти. 
Проектът  предвижда закупуването на 1 бр. нов стругов автомат. Машината е високо производителна и предлага по-голяма прецизност при обработката и допълнителен производствен капацитет. В резултат на това, Сарбак ще увеличи обема на своето производство, ще оптимизира производствения процес, ще съкрати времето за обработка на детайлите и ще понижи себестойността на готовите продукти. С реализацията на проекта, фирмата цели да затвърди позициите си и на чуждестранните пазари, предлагайки качествени изделия на конкуренти цени.</t>
  </si>
  <si>
    <t>В рамките на настоящия проект са предвидени инвестиции за внедряване на ново оборудване в "Сима-Михов" ЕООД за повишаване на производствения капацитет и подобряване на експротния потенциал чрез ефективното и ефикасно използване на факторите за производство. 
За нуждите на производството на прецизни пластмасови изделия и след провеждане на процедура за определяне на изпълнители съгласно изискванията на ЗУСЕСИФ и ПМС № 160/01.07.2016 ще бъде закупена 1 брой шприцмашина с поне 700 kN сила на затваряне, оборудвана с устройства за подкачване и сушене на материала и темпериращи устройства за инструментите, която ще допринесе за увеличаване на производствения капацитет и технологичните възможности на предприятието за изработка на малки прецизни детайли с максимално тегло до 54 гр. 
Вследствие внедряването на модерно оборудване с подобрена функционалност и специализиран софтуер за управление, ще се подобри прецизността на обработка на всички видове термопласти, ще се намали технологичния отпадък и производственото време за един детайл, ще се повиши качеството на продукцията, ресурсната ефективност и ефикасност на производствения процес. 
От съществено значение за фирмата е възможността чрез новата машина да отговори на високите изисквания на чуждестранните си контрагенти към изпълнението на прецизни пластмасови изделия със специфични размери и грамажи, да оползотвори наличния пазарен потенциал и да реализира повече експортно-ориентирани продукти с по-висока добавена стойност. 
Успешната реализация на проекта ще има комплексен положителен ефект върху цялостния производствен процес, разкриването на нови пазарни възможности на вътрешния и външни пазари, подобряване конкурентоспособността и засилване на експортния потенциал на "Сима-Михов" ЕООД.</t>
  </si>
  <si>
    <t>Полифлекс ООД е модерна компания в областта на предпечатната подготовка и производството на фотополимерни форми. Най-голямото предизвикателство пред развитието на компанията е да запази и разшири пазарните си позиции в условията на глобализирана конкуренция и динамично променящ се пазар. 
Извършеният анализ за дейността на компанията показва, необходимост от преодолявне ограниченията по отношение на: 
- липсата на достатъчен производствен капацитет за удовлетворяване пазарните обеми на търсене и 
- високи производствени разходи за провеждане на гъвкава ценова политика и ресурсна устойчивост.
В тази връзка, дейността по проекта е насочена към Подобряване на производствените процеси и намаляване на производствените разходи чрез инвестиции в Система за експониране на фотополимерни форми .
С внедряването на системата ще се повиши производствения капацитет на фирмата, чрез оптимизиране на производствения процес и едновременно извършване на технологичните операции. 
Ще се намалят производствените разходи чрез намаляване технологичния брак, разхода за материали, консумативи и енергия вследствие повишеното качеството, използването на софтуер за управление на технологичните процеси, и UV LED източници за експониране.
Ще се увеличи екпортния потенциал на компанията вследствие на подобреното качество и повишен капацитет на предлаганите продукти.
Изпълнението на настоящото проектно предложение ще доведе до повишаване конкурентоспособността на Полифлекс ООД и гарантиране на устойчивото му присъствие на вътрешния и международния пазар.</t>
  </si>
  <si>
    <t>„Мегапластика“ ЕООД е специализирана в основен предмет на дейност, производство на мебели по индивидуални проекти, за обзавеждане на хотели, магазини, офиси, кухненски, холови, спални, детски или други помещения. Предприятието е започнала дейността си през 2014 г. Инвестициите, които фирмата реализира, са насочени към закупуване на нови машини и технологии, както и към непрекъснато подобряване условията на труд. Вследствие усилията на ръководството постепенно пазарите се разрастват. Дейностите по проекта целят повишаване на производствения капацитет на предприятието и последващо увеличение на износа, чрез закупуване на 2 нови машини, които са от определящо значение за подобряване на качеството на готовите продукти, повишаване на производителността на труда, снижаване на производствените разходи, повишаване на ресурсната ефективност на производствените процеси. В хода на изпълнение на проекта ще бъдат доставени и пуснати в експлоатация: - Пробивен център с CNC управление - Обработващ център с CNC управление</t>
  </si>
  <si>
    <t>Фирма „КАДО” ООД е създадена през 2006 г. като производител на дървени играчки и дървени изделия за мебелната индустрия.  В момента фирмата произвежда основно дървени крака за мебели. Фирмата разполага с производствено хале от 1200 кв.м.   и земя 7.9 декара намираща се в индустриалната част на гр. Казанлък. Материалите за производствения процес представляват обработени дървени  заготовки/детайли/от дъб,бук и орех.
В момента, предприятието изпитва затруднения при изпълнението на увеличаващия се обем поръчки. Наличният машинен парк е с недостатъчен капацитет и това се отразява на възможностите за растеж.  Асортиментът на видовете крака за мебели е много разнообразен и сложен, поради което има високи изисквания към технологичното оборудване: 
- Бързо пренастройване;
- Възможно по-малка екипировка съпътствуваща технологията на производство.
- Прецизност на машинната обработка
- Съвместяване на две операции/струговане и шлайфане/,при което ще отпаднат ръчни операции.
- Увеличаване производителността и обема на производство.
Проектът е насочен към подобряване на производствения капацитет на компанията и разширяване на дейността й, чрез
инвестиции в модерно производствено оборудване. 
Планираните за закупуване нови активи са:
- CNC дървообработващ център - 1 бр.;
- CNC дървообработващ струг - 1 бр.;
- Газокар - 1 бр.
Всички обработващи машини са с цифрово - програмно управление (CNC). Новите машини са с висока производителност, по - висока
интеграция на обработка на изделието и с по-голяма прецизност. Въвеждането в експлоатация на новото оборудване
ще съкрати сроковете и качеството на изпълнение на детайлите, ще повиши производителността на предприятието ще намали значително себестойността на готовите продукти. Резултатите от проекта ще се отразят и в повишаване на обема на производството и продажбите на фирмата в т.ч. и на приходите от износ.</t>
  </si>
  <si>
    <t>Колор принт БГ ЕООД е създадена през 2004г.,като вече 15 години се развива в сферата на производство и търговия с печатни произведения.Основната дейност на компанията е предпечат,графично и авторско визуално оформление на изделията,печат на каталози,брошури,проспекти,рекламни материали,визитки и други свързани продукти,като през годините се превръща в една от водещите компании в този бранш в Пловдив и региона.
Разширяването на пазарните позиции и повишаване на конкурентоспособността на външните пазари,характеризиращи се с висок интензитет на конкурентната борба,налагат непрекъснато подобряване на производствения процес с цел да отговаря на актуалните тенденции на производство в бранша,в динамиката на развитие на потребителското търсене и изисквания към крайните продукти.С оглед на това се предвижда реализацията на настоящия проект,имащ за основна цел подобряване на производствения капацитет на предприятието чрез оптимизиране на производствените процеси,повишаване на конкурентоспособността и засилване на експортния му потенциал.Проектът ще се осъществи чрез изпълнението на следната дейност:
-Дейност за подобряване на производствения капацитет,представляваща инвестиция в ДМА-Плоско-режещ плотер;Цветна дигитална печатна система;Хидравлична гилотина;Лазерен гравир,водеща до подобряване на производствените процеси,намаляване на производствените разходи и подобряване на предлаганите продукти.
Проектната дейност и очаквани резултати ще допринесат за ефективно преодоляване на проблемите и ограниченията пред развитието на дружеството и повишаване на неговата конкурентоспособност,свързани с липса на достатъчен производствен капацитет,използване на остарели технологи и оборудване и високо производствени разходи,както и по-ниско качество на произвежданите продукти.Проектът попада и в приоритетите на настоящата процедура,свързани с тематично (съответствие с ИСИС) и регионално приоритизиране, както и липса на опит на Колор принт БГ в участието в процедури по ОПРКБИ и/или ОПИК.</t>
  </si>
  <si>
    <t>“Акумпласт” АД увеличава ежегодно дела си на произведената продукция за износ в периода 2015 – 2017 година. Основните продукти, които Дружеството изнася са пластмасови транспортни опаковки за многократна употреба и пластмасови акумулаторни кутии, капаци и аксесоари за оловно – кисели батерии. 
Подобряването на качеството и икономиката на рециклирането на пластмаси е основна цел на Европейската стратегия за пластмасите в "Кръговата икономика". Стратегията обявява редица действия за постигане на тази цел - от подобряване на дизайна на продуктите до увеличаване на рециклираното съдържание в продуктите с цел подобряване на разделно събиране на пластмасови отпадъци.
Основната цел на Дружеството е да създаде предпоставки в производството си за "Кръгова икономика", да спази и  допринесе за изпълнението на Европейската стратегия, като за целта ще бъде необходимо както увеличаване на производствения капацитет, така и увеличаване обема на рециклираните полимери, които използва и ще продължава да използва при производството на крайните си продукти. 
За да изпълни тези си цели Дружеството планира да осъществи следните инвестиции, чрез настоящия проект:
- Закупуване на Шприцмашина с усилие на затваряне по-голямо от 790т и обем на шприцване по-голям от 4 500 см3, на стойност – 750 хил лв;
- Закупуване на Линия за компаундиране  с двоен шнек за рециклиране на полимери с производствен капацитет по-голям от 450 кг/час, на стойност – 300 хил. лв.</t>
  </si>
  <si>
    <t>„СП Вижън” ООД е дружество, регистрирано през 2002 г. с основна икономическа дейност други дейности в областта на информационните технологии.
Основната цел на настоящия проект е подобряване на производствения капацитет на дружеството с цел повишаване на конкурентоспособността и засилване на експортния му потенциал.
Проектът ще се реализира посредством изпълнение на "Дейност за подобряване на производствения капацитет на кандидата", разделена на част 1 и част 2, в рамките на която ще бъдат придобити следните дълготрайни нематериални активи и дълготрайни материални активи, необходими за изпълнението на проекта и водещи до подобряване на производствения капацитет на Кандидата:
- Софтуер за автоматизиране и оптимизиране на процесите по превенция и последващо възстановяване след аварии на компютърна техника  и софтуер - 1 брой
и
- сървърна конфигурация - 2 броя.
Посредством проектната реализация ще се преодолеят успешно пречките пред конкурентоспособното развитие на дружеството и пред експортната му активност и потенциал, породени от следните фактори:
- използване на стари технологии и оборудване за осъществяване на производствени процеси; 
- високи производствени разходи и необходимост от оптимизация на производствените вериги; 
- липса на достатъчен производствен капацитет, който да удовлетворява пазарните обеми на търсене; 
- по-ниско качество на предоставяните услуги.
Реализираните инвестиции ще доведат пряко до подобряване на производствения капацитет чрез: подобряване на производствените процеси, в т.ч. постигане на по-висока производителност и увеличаване обема на предоставените услуги; намаляване на производствените разходи; подобряване на предлаганите продукти-услуги.
В резултат на изложеното ще се постигне основната цел на проекта, кореспондираща пряко на целта на процедура BG16RFOP002-2.040 Подобряване на производствения капацитет в МСП.</t>
  </si>
  <si>
    <t xml:space="preserve">С изпълнението на проекта ще се разшири капацитетът на съществуващия стопански обект на ХС - Стил ООД в гр. Кюстендил, което ще доведе до повишаване конкурентоспособността на предприятието и до по-успешното му присъствие на националния и външния пазар.
Проектът ще бъде изпълнен чрез инвестиция в дълготраен материален актив - Лазерна система за рязане и гравиране. В резултат на изпълнението на проекта се очакват следните ефекти за предприятието: 1) увеличаване обема на произведената продукция, 2) увеличаване на износа, 3) оптимизиране на производствения процес, 4) постигане на по-висока производителност и 5) подобряване на качеството на предлаганите продукти.
Кратко описание на проектното предложение на английски език
With the implementation of the project, the capacity of the existing business unit of HS - Stil OOD in Kjustendil will be expanded, which will increase the competitiveness of the enterprise and will bring to more successful presence on the national and foreign markets.
The project will be implemented by investing in fixed asset - Laser cutting and engraving system. As a result of the implementation of the project, the following effects are expected for the enterprise: 1) increasing production volume, 2) increasing exports, 3) optimizing the production process, 4) achieving higher productivity, 5) improving the quality of the offered products.
</t>
  </si>
  <si>
    <t>"Билк" ЕООД е предприятие, развиващо основната си икономическа дейност в производство на артикули и аксесоари с приложение в медицината и рехабилитацията. Настоящото проектно предложение има за цел подобряване на производствения капацитет на дружеството, съответно засилване на експортния му потенциал и подобряване на производителността и конкурентоспособността му. Целта на проекта ще бъде изпълнена чрез закупуване и въвеждане в експлоатация на специализирано оборудване, подкрепящо развитието на основната икономическа дейност - система за цялостно произвеждане на индивидуални подколенни, бедрени, подлакътни и надлакътни модулни протези и на индивидуални ортези за горни и долни крайници. Въвеждането в експлоатация на това технологично оборудване ще осигури разнообразяване на предлаганите продукти, ефективно използване на ресурсите, ще се оптимизира производствения процес, ще се подобри качеството на произвежданите продукти и ще се увеличи обема на произведените медицински изделия. Повишеният производствен капацитет и конкурентоспособност на дружеството ще допринесат за нарастване на производителността с над 64% и ще доведат до увеличение на приходите от продажби, включително и от износ на качествена продукция.</t>
  </si>
  <si>
    <t>Фирма "АРТИСТИКО" ЕООД е създадена през 1999 година с основен предмет на дейност производство и монтаж на дървени подови настилки. От 2002 година предприятието разполага със собствена производствена база в с.Труд с площ от 3000 м2  и допълнително наети складови помещения. Съвременният дизайн и качеството на произвежданата от предприятието продукция успяват да задоволяват желанията на клиентите за всякакви помещения и открити пространства. 
Производствените мощности, с които в момента фирмата разполага са натоварени на пълния им капацитет. Въпреки това не могат да се постигнат желаните срокове за изпълнение на заявките и да се удовлетворят все по-високите изисквания по отношение качеството на произведената продукция. В разултат на това издаването на поръчките се бави, което често предизвиква недоволство сред клиентите. Затова като пречка пред развитието на компанията на този етап е идентифицирана необходимостта от повишаване на производствения капацитет  и подобряване качеството на продукцията, така че да се отговори на все по – разнообразните търсения и потребности на националния и международнните пазари. 
Поради това с настоящото проектно предложение "АРТИСТИКО" ЕООД планира да закупи нови дълготрайни материални активи, с които в рамките на проекта да се създаде нов стопански обект за производство на паркет в гр.Брацигово. Проектът се явява необходимата крачка за постигане на поставените от фирмата цели, свързани с разширяване дейността на дружеството, повишаване качеството на произвежданите продукти и намаляване себестойността на продукцията. Инвестициите във високотехнологично оборудване и създаването на нов цех ще повиши производствения капацитет на "АРТИСТИКО" ЕООД,  както и приходите й от продажби, като условие за устойчивото развитие на дружеството. 
Цялостният ефект от изпълнението на проекта ще бъде разширяване на обхвата на дейност на предприятието, по-стабилното му присъствие на българския и разширяване на продажбите на международните пазари.</t>
  </si>
  <si>
    <t>"Екогалваник" ЕООД е създадено през 2004 г., със седалище гр. Русе. Фирмата специализира в безвредни за околната среда повърхностни декоративни и корозионно-устойчиви покрития на метали и работи като поддоставчик на металообработващи и мебелни фирми. През  2013 г. на Екогалваник ЕООД е издадено Комплексно разрешително от Изпълнителната агенция по околна среда към Министерството на околната среда и водите, с което се дава разрешение да се експлоатират както съществуващата инсталация, така и нови, допълнително предвидени за изграждане мощности. 
В момента фирмата предлага основно следните услуги: нанасяне на покритие с цинк (поцинкова) чрез електролиза и химична обработка, нанасяне на покритие с никел, чрез електролиза и химична обработка и нанасяне на покрития с никел-хром. Производственият процес се осъществява по три линии - за тривалентно никел-хром покритие на детайли чрез окачване, за покрития от цинк и покрития от цинк-никел. 
С настоящото проектно предложение предвиждаме изграждането на четвърта линия, която ще бъде за полагане на покрития от цинк-никел, по метода на окачването, което ще ни позволи да обработваме по-големи детайли.
Проектът цели повишаване на конкурентоспособността и разширяване на производствения капацитет на "Екогалваник" ЕООД.</t>
  </si>
  <si>
    <t>Сибия ЕООД развива своята дейност в скрояване, ушиване, гладене и опаковане на мъжки и дамски дрехи. Целта на настоящото проектно предложение е свързана с развитие на устойчив и конкурентоспособен бизнес в областта на производството на горно облекло - поли, панталони и сака и по-конкретно:
- Подобряване на производствения капацитет на Сибия ЕООД с цел повишаване на конкурентоспособността на дружеството.
Със закупуване на предвидените специализирани машини, ще се внедри нова линия за производство на детайли за горно облекло -поли, панталони и сака. Предвидените за закупуване машини са автоматизирани, с висока производителност и ниско потребление на ел.енергия. Ще се постигне сериозно увеличение на производителността и два пъти по-високо качество на продукцията.
- Засилване присъствието на Сибия ЕООД на външните пазари.
Тези цели ще бъдат постигнати чрез предвидените за закупуване в проектното предложение активи. Това от своя страна ще увеличи ефективността на производствените разходи и ще направи инвестицията рентабилна.
Проектът има своя принос към технологичните и продуктови приоритети на ИСИС в областта на нискотехнологичните и средно нискотехнологични промишлени производства и по-конкретно сектор "Производство на облекло".
Реализацията на проекта ще удовлетвори следните потребности:
- Увеличаване на производствения капацитет и повишаване на качеството -ще се постигне сериозно увеличение на производителността с 31,75% и два пъти по-високо качество на продукцията.
- Увеличаване на пазарното присъствие на международния пазар и на приходите от износ.
- Намаляване на производствените разходи за суровини и материали - новозакупеното оборудване ще доведе до използването на значително по-малко количество плат, намаляване на технологичния брак, намаляване на консумираната ел.енергия и подобряване на работната среда.Това от своя страна ще увеличи ефективността на производствените разходи и ще направи инвестицията рентабилна с норма на възвръщаемост (IRR) 40,43%.</t>
  </si>
  <si>
    <t>Проектът е насочен към реализирането на инвестиции за повишаване на производствения капацитет и експортния потенциал на „Инстал Инженеринг СВ”ООД по основната дейност с код 22.21 по КИД-2008“Производство на листове, плочи,тръби и профили от пластмаса”.Предприятието е най-големия производител на тръбни системи за минерални води и други агресивни флуиди в Източна Европа.Проектът включва инвестиции в нови ДМА за разширяване на производствения капацитет на съществуващ стопанският обект в с.Браниполе.Дейността е свързана с доставка и въвеждане в експлоатация на Машина за рязане на тръби (до ф655)-1бр,Машина за рязане на тръби (от ф280 до ф1200)-1бр;Машина за заваряване на сегментни фитинги до ф630-1бр;Машина за заваряване на сегментни фитинги от ф630-ф1200 мм-1бр;Машина за челно заваряване на тръби-1бр; Машина за коронарна обработка на тръби-1 бр;Машина за плазмена обработка на тръби-1 бр.Инвестициите водят към подобряване на производствените процеси за коронарна обработка,рязане и заваряване на фасонни части и тръби,плазмена обработка на стъклонапълнени полипропиленови тръби. Подобряване на качеството на продуктите по основната дейност чрез гарантирана адхезия на елементите,висока степен на прецизност на отрязаните и заварените елементи (тръби,фасонни части).Проектът се изпълнява в тематична област на ИСИС„Индустрия за здравословен живот и био-технологии“.Очаквани резултати:
•Подобрена конкурентоспособност и пазарно присъствие на кандидата на вътрешния и външен пазар;
•Подобрени производствени процеси и разширен производствен капацитет на основните продукти с 70%;
•Намалени производствени разходи с 4% чрез автоматизиране на процесите;
•Подобрено качество на полиетиленови, полиропиленови тръби и съединителни части;
•По-висока устойчивост на полиропиленовите тръби при пренос на агресивни флуиди за прилагане на „сини“технологии;
•Нарастване на производителността с 15.42%;
•Изменение на средните генерирани приходи от износ с 260.01%;
• Нарастване на НПП с 17.28%.</t>
  </si>
  <si>
    <t>„ПАЛИНИКО“ ООД е компания специализирана в производството на всички видове зъбни колела и валове, корпусни детайли, редуктори, зъбни и ремъчни предавки. Дружеството предлага в сферата на услугите  - ремонт на редуктори, помпи и всякакъв вид задвижващи елементи, механична обработка на детайли на ишлеме.  
„ПАЛИНИКО“ ООД  предлага ремонт и производство на редуктори и зъбни колела за износ в целият свят.
Компанията разполага с богат машинен парк от универсални машини, както и със специализирани  високо производителни машини с CNC управление за зъбофрезоване.
Проектното предложение е свързано с развитие на конкурентните предимства на „ПАЛИНИКО“ ООД и създаване на условия за повишаване на експортния потенциал,  чрез повишен  производствен  капацитет, основаващ  се  на  подобрена  ефикасност  и  ефективност  на производствените  процеси,включително  подобряване  на  ресурсната ефективност и повишаване на качеството на произвежданите продукти.
Проектното предложение е свързано с изпълнението на следната дейност:
Дейност:  „Подобряване на производствения капацитет на „ПАЛИНИКО“ ООД“
Дейността е свързана  с инвестиция във високо производително технологично оборудване„Хоризонталния струг с ЦПУ“с цел разширяването на капацитета на съществуващ стопански обект, в случая „ПАЛИНИКО“ ООД.
Обработката на детайлите/валове, оси, заготовки за зъбни колела, втулки, пръстени/ с ниско производителните универсални стругове, след изпълнение на проекта ще се извършва с Хоризонталния струг с ЦПУ.
Изпълнението на дейността е свързано с инвестиция в закупуването на Хоризонтален струг с ЦПУ. За осъществяването на инвестицията се предвижда избор на изпълнител за доставка и визуализация на дейностите по проекта /със собствени средства/.</t>
  </si>
  <si>
    <t>„Рилман“ ЕООД  е дружество, основано през 2001 с основен предмет на дейност ремонт и инсталация на промишлени  машини и съоръжения, предимно текстилни и предлага услуги по тяхната  настройка и пуск в експлоатация. Компанията не може да отговори на увеличаващите се поръчки за инталационни дейности на машини за пасмантерийни изделия поради това, че всички операции по тяхното инсталиране и преинсталиране се извършват на място при клиента и изискват голям времеви и човешки ресурс. Този процес е изключително неефективен и води до ниска производителност, защото изисква голям човешки ресурс от страна на Рилман ЕООД, води до концентрация на фирмения ресурс и негативен ефект върху работния процес на клиентите. Необходимо е по-високо технологично ниво на работа и модернизация на услугата по извършване на инсталация на пасмантерийни машини, с което да се оптимизира дейността на фирмата и разширят пазарните й позиции, което ще се реализира с внедряване в производствения процес на Рилман ЕООД на Автоматична машина за мострени пасмантерийни изделия за внедряване и инсталация на  текстилни машини - 1 бр.
С въвеждането в експлоатация на новата автоматична машина Рилман ЕООД ще оптимизира времето за инасталация и конфигурация на клиентските машини, ще повиши капацитета си и ще разшири клиентската си база, като същевременно се постигне по-ниска себестойност на предлаганите продукти чрез подобряване на ефективността на производствените разходи.
Внедряването на автоматичната машина ще направи възможно увеличението на  производителността на компанията, увеличаване приходите от продажби, привлечане на нови клиенти, което значително ще увеличи конкурентоспособността и ефективността на фирмата.
Проектът е в съответствие с хоризонталните политики на ЕС и се изпълнява в тематичната област на Иновационната стратегия за интелигентна специализация „Мехатроника и чисти технологии“.</t>
  </si>
  <si>
    <t>„Микроинвест“ ООД е софтуерна компания, специализирана в разработката на POS софтуер.
С прогресивното развитие на новите технологии и навлизането на мобилни телефони и таблети, все по-голям акцент се поставя върху интернет базираните облачни решения. Те позволяват отдалечено управление на търговските обекти. Това се осъществява чрез облачни решения върху специализирани сървъри и връзката на всички работни станции към тези сървъри.
Затова и инвестиционното предложение е насочено към изграждането на клъстер от сървъри съответно чрез закупуването им. Проектното предложение на „Микроинвест“ ООД предвижда закупуването на  10 сървъра, 3 рак шкафа за съхранение на сървърите и 3 UPS-a с по два пакета батерии за осигуряване на безпроблемна работа на техниката. Сървърите се предвижда да бъдат:
• 6 сървъра за поддръжката на уеб базираните продукти на компанията, основния сайт и възможността за управление на електронните лицензи;
• 1 сървър – за среда за разработка на софтуера и публикуване на новите версии на продуктите;
• 1 сървър за балансиране на натоварването, при което да се обработват пиковите запитвания;
• 1 сървър в клъстер за съхраняване на базите от данни на клиентите, свързани в обща мрежа за преразпределение на натоварването на цялата система;
• 1 сървър за спомагателни дейности, например дистанционен достъп чрез инструменти за отдалечено подпомагане, както и за сваляне на стационарни и облачни версии на продуктите.
Трите UPS-а са разпределени в 2 локации, като ще работят в паралел, за да гарантират висока надеждност при натоварване.
Предвидената техника ще включва необходими високо качествени устройства за изграждането на такъв клъстер и създаване на облачни решения, които да се използват както от български, така и от световни клиенти на компанията.
При закупуване на техниката, описана в проектното предложение на „Микроинвест“ ООД, ще има сериозно увеличение на възможностите за дейност на фирмата.</t>
  </si>
  <si>
    <t>Настоящето проектно предложение предвижда "Лифоет-2007" ЕООД да закупи и инсталира 4 системи за широколентов интернет и цифрова телевизия( 1 бр. за гр. Банско, 1 бр. за гр. Белица, 1 бр.за с. Горно Краище и 1 бр. за с. Краище(общ. Белица) и измервателни, диагностични и технологични машини  - заваръчен апарат за оптични влакна - 1 бр. и оптичен рефлектометър - 1 бр., посредством които дружеството ще подобри производствения си капаците като разшири пазара си в 4 населени места в община Банско и Белица. С реализацията на инвестицията, "Лифоет-2007" ЕООД ще замени остаряла технология, при която работи(медни кабели,усукани двойки) с нова - оптична мрежа(PON) като по този начин ще разшири капацитета на компанията, навлизайки на пазара в нови населени места, предлагайки съвременни IP-услуги( услуги на интернет протокол). Дружеството  ще може да предлага повече услуги, с по-добро качество, с повече възможности, по-бърза скорост, повече функционалности, чрез подобрена технология за обмен на цифрови данни. Това технологично обновление е обусловена необходимост от търсенето на пазара. Клиентите очакват по-добро качество при по-добри цени. С изпълнението на заложените дейности "Лифоет-2007" ЕООД ще навлезе на нови пазари и ще стане по-конкурентоспособно, като ще може да реализира и износ. 
Резултатите, които се очакват да се постигнат с реализацията на настоящото проектно предложение са: 
- увеличаване на производителността чрез предлагане на по-голям обем услуги; 
- нарастване на нетните приходи от продажба; 
- повишаване на експортния потенциал на предприятието; 
- оптимизиране на производствения процес, чрез внедряване на нови подобрени технологии; 
- намаление на себестойността на услугите и производствените разходи; 
- подобрение на качеството на предлаганите услуги,  чрез добавянето на нови характеристики и възможности.</t>
  </si>
  <si>
    <t>ЕТ "СЮМ - СТОЯН МЛАДЕНОВ" е създадена през 1993 година с основен предмет на дейност производство на изделия от бетон за строителството. Предприятието произвежда широка гама от бетонни бордюри, плочи и пътни ивици. Към настоящия момент цялата продукция на фирмата е предназначена за националния пазар. ЕТ "СЮМ - СТОЯН МЛАДЕНОВ" непрекъснато се стреми да разширява клиентската си мрежа чрез предлагането на стардартната си гама изделия, но и на специални изделия по техническа документация на клиента. Тази гъвкавост на производството е сред основните конкурентни предимства на предприятието. Стремежът на компанията е да развива продуктовата си гама и да подобрява производствените процеси, така че да отговаря на все по – разнообразните търсения и потребности на националния и международния пазар. Именно оптимизирането на производствените процеси и разширяването на технологичните възможности за производство играят съществена роля за изпълнението на плановете за развитие на предприятието. Оборудване, с което фирмата разполага не позволява да се достигне желаният производствен капацитет и да се удовлетворят все по-високите изисквания на клиентите, свързани с качеството на произведената продукция.
В тази връзка настоящият проект, предвиждащ закупуването на дълготрайни материални активи, се явява необходимата крачка за постигане на поставените от фирмата цели, свързани с внедравянето на нови технологии за автоматизиране на производствените процеси, което ще оптимизира производството и ще подобри неговата ефективност,  като условие за устойчивото развитие на ЕТ "СЮМ - СТОЯН МЛАДЕНОВ". 
Проектът попада в категория „разширяване на капацитета на съществуващ стопански обект” и предвидените инвестиции в ДМА са обвързани пряко с подобряване на производствения капацитет на предприятието.
Цялостният ефект от изпълнението на проекта е разширяване на обхвата на дейност на предприятието, по-стабилното му присъствие на българския пазар и навлизане на международни пазари.</t>
  </si>
  <si>
    <t>Фирма „ПРИМА - 777” ЕООД е създадена през 2008 г. за производство на филтри, които се използват при ръчно свиване на цигари.
Производството на фирмата се състои в закупуване на заготовки за филтри, нарязването им на различни размери съобразно търсенето на пазара, пакетиране в специални найлонови пликове, които са снабдени с цип за многократно ползване. 
За да осъществим своите стратегически планове за развитие, насочени към експанзия на пазарните позиции на вътрешен и външен пазари, планираме изпълнението на настоящия проект, включващ дейности за подобряване на производствените процеси, дейности за разнообразяване на асортимента от продукти и услуги на предприятието, дейности за внедряване на нови технологии за подобряване на ресурсната ефективност и ефикасност в производствения процес.
Дружеството инвестира непрекъснато в подобряване на производствения процес с цел да отговаря на актуалните тенденции на производство в бранша и на динамиката и развитието на потребителското търсене и изисквания.
Проектът ще се реализира посредством дейности които представляват инвестиция в ДМА - Нова Автоматизирана технологична инсталация (Конвейер за транспортиране и лепене на пакети).
Проектните дейности и очакваните в следствие на тяхната успешна реализация резултати ще допринесат за ефективно преодоляване на проблемите и ограниченията пред развитието на дружеството, свързани с липса на достатъчен производствен капацитет и невъзможност за подобряване на качеството и асортимента.
Очакваните резултати са да се повиши капацитета на стопанския обект на дружеството, да се реализира устойчив износ, да се повиши ефективността на разходите за единица продукт и на вложените в производството ресурси, да се оптимизира производителността.
Проектът се изпълнява в Тематична област „Мехатроника и чисти технологии“ на ИСИС.
Всички разходи по проекта са заявени при условията на режим "минимална помощ".</t>
  </si>
  <si>
    <t>С енд П ТЕКСТИЛ ООД е дружество с основна икономическа дейност Производство на горно облекло, без работно.
Настоящият проект има за своя основна цел подобряване на производствения капацитет на предприятието с цел повишаване на конкурентоспособността му и засилване на експортния му потенциал.
Проектът ще се реализира чрез изпълнение на следната дейност:
Дейност 1. Дейност за подобряване на производствения капацитет на кандидата /част 1 и 2/. 
В рамките на изпълнението на дейността ще бъдат придобити следните дълготрайни материални активи, необходими за изпълнението на проекта и водещи до подобряване на производствения капацитет: Автоматична накатаваща машина - 2 броя и Автоматична конвейерна система за кроене - 1 брой
Посредством проектната реализация ще се преодолеят успешно пречките пред конкурентоспособното развитие на предприятието и пред експортната му активност и потенциал, породени от следните фактори:
- използване на стари технологии и оборудване за осъществяване на производствени процеси; 
- високи производствени разходи и необходимост от оптимизация на производствените вериги; 
- липса на достатъчен производствен капацитет, който да удовлетворява пазарните обеми на търсене; 
- по-ниско качество на произвежданите продукти.
Реализираните инвестиции в ДМА ще доведат пряко до подобряване на производствения капацитет на дружеството чрез:
- подобряване на производствените процеси, в т.ч. постигане на по-висока производителност и увеличаване обема на произведените продукти;
- намаляване на производствените разходи;
- подобряване на предлаганите продукти.
В резултат на изложеното ще се постигне основната цел на проекта, кореспондираща пряко на целта на процедура BG16RFOP002-2.040 "Подобряване на производствения капацитет в МСП".</t>
  </si>
  <si>
    <t>“Студио Лимон” ЕООД е създадена през 2006 г. в гр. Пловдив и се специализира в печатане на рекламни проспекти, плакати; печатане върху текстил и керамика, метал, стъкло, както и на др. продукти, но върху хартия. През последните години фирмата реализира едва 2% от продукцията си на външния пазар. Тенденциите в модерната полиграфическа и печатарска индустрия в световен и национален мащаб показват значителен ръст в търсенето на персонализирани печатни продукти от скъпи материали, различни от хартия. Сега фирмата печата директно върху материали като керамика, метал, текстил, стъкло, но в ограничен капацитет понеже не може да си позволи самостоятелно изпълнение на многобройни и сложни поръчки, и често възлага на подизпълнители.За да спомогне повишаването на конкурентоспособността си, Студио Лимон трябва да инвестира в отговор на търсенето и да подобри позициите си на външните пазари. Цел пред фирмата е повишаване на капацитета за печатане върху керамика, метал, текстил, стъкло в многобройни малки тиражи, както и по сложен дизайн за персонализиране на печатните продукти. Фирмата ще я постигне чрез внедряване на високотехнологично мултифункционално оборудване за предпечат и печатане върху керамика, метал, текстил, стъкло, както и оборудване, позволяващо изготвянето на по-сложен дизайн за персонализиране на печатни продукти. В резултат на проекта, фирмата ще повиши капацитета си за печатане върху гореизброените материали в многобройни малки тиражи и по сложен дизайн за персонализиране, водейки до усъвършенстване на предлаганите продукти.Подобренията в производствения процес ще позволят реализиране на нови партньорства и разширяване обхвата на съществуващите.Очаква се в трите години след приключване на проекта спрямо 2015 – 2017 г. фирмата да увеличи производителността си със средно 17.07%, изменението на средните генерирани приходи от износ да бъде 1115.91%, а нарастването на нетните приходи от продажби да е 31.41%.</t>
  </si>
  <si>
    <t>Основна цел на проекта е "Подобряване на капацитета на "Пайнер" ООД за звукозаписване и издаване на музика". Специфичните цели, които си поставяме, са: 1. Подобряване капацитета на компанията в областта на записа на концертни прояви; и 2. Засилване експортния потенциал "ПАЙНЕР" ООД за студиен звукозапис. Специфична цел 1 ще бъде постигната чрез закупуване и въвеждане в експлоатация на система за звукозапис и възпроизвеждане на живо. За постигане на Специфична цел 2 ще доставим звукозаписващо Студийна апаратура, с основен компонент конзола за изпълнения "на живо" и необходимия софтуер за обработка на
звук. Това оборудване ще има ключова роля при засилване на експортния потенциал на дружеството за студийни звукозаписи на чуждестранни музикални изпълнители, и последващото издаване и разпространение на музикалните продукти в специализираните ни магазини и онлайн.
Очакваните резултати от изпълнението на проекта са:
1. Повишена конкурентоспособност и по-успешно присъствие на националния и чуждестранните пазари чрез увеличаване обема на
издавани и разпространявани от дружеството музикални звукозаписи с 129%;
2. Повишена производителност на компанията с 15.09%;
3. Оптимизиран производствен процес в "ПАЙНЕР" ООД поради повишената гъвкавост за едновременно звукозаписване на повече изпълнители;
4. Подобрено качество и характеристики на звукозаписващото оборудване на "ПАЙНЕР" ООД, позволяващо поемане на ангажименти към чуждестранни партньори, водещо след себе си и увеличаване на единичните цени на основните ни услуги и продукция.
Проектът има принос както към хоризонталните политики на ЕС, свързани с равнопоставеност и недопускане на дискриминация, и
устойчиво развитие, така и към Тематична област 2. "ИКТ и информатика" на ИСИС.</t>
  </si>
  <si>
    <t>12</t>
  </si>
</sst>
</file>

<file path=xl/styles.xml><?xml version="1.0" encoding="utf-8"?>
<styleSheet xmlns="http://schemas.openxmlformats.org/spreadsheetml/2006/main">
  <numFmts count="23">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m\.yyyy\ &quot;г.&quot;;@"/>
    <numFmt numFmtId="173" formatCode="#,##0.00\ &quot;лв.&quot;"/>
    <numFmt numFmtId="174" formatCode="#,##0.00\ _л_в"/>
    <numFmt numFmtId="175" formatCode="&quot;Yes&quot;;&quot;Yes&quot;;&quot;No&quot;"/>
    <numFmt numFmtId="176" formatCode="&quot;True&quot;;&quot;True&quot;;&quot;False&quot;"/>
    <numFmt numFmtId="177" formatCode="&quot;On&quot;;&quot;On&quot;;&quot;Off&quot;"/>
    <numFmt numFmtId="178" formatCode="[$€-2]\ #,##0.00_);[Red]\([$€-2]\ #,##0.00\)"/>
  </numFmts>
  <fonts count="35">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8"/>
      <name val="Verdana"/>
      <family val="2"/>
    </font>
    <font>
      <b/>
      <sz val="8"/>
      <color indexed="8"/>
      <name val="Verdana"/>
      <family val="2"/>
    </font>
    <font>
      <b/>
      <sz val="12"/>
      <color indexed="8"/>
      <name val="Verdana"/>
      <family val="2"/>
    </font>
    <font>
      <sz val="8"/>
      <color indexed="8"/>
      <name val="Verdana"/>
      <family val="2"/>
    </font>
    <font>
      <b/>
      <sz val="9"/>
      <color indexed="8"/>
      <name val="Verdana"/>
      <family val="2"/>
    </font>
    <font>
      <sz val="8"/>
      <name val="Verdana"/>
      <family val="2"/>
    </font>
    <font>
      <b/>
      <sz val="9"/>
      <name val="Tahoma"/>
      <family val="2"/>
    </font>
    <font>
      <sz val="9"/>
      <name val="Tahoma"/>
      <family val="2"/>
    </font>
    <font>
      <sz val="14"/>
      <name val="Verdana"/>
      <family val="2"/>
    </font>
    <font>
      <b/>
      <sz val="10"/>
      <name val="Arial"/>
      <family val="2"/>
    </font>
    <font>
      <b/>
      <sz val="10"/>
      <name val="Verdana"/>
      <family val="2"/>
    </font>
    <font>
      <sz val="8"/>
      <name val="Tahoma"/>
      <family val="2"/>
    </font>
    <font>
      <sz val="11"/>
      <color rgb="FF000000"/>
      <name val="Calibri"/>
      <family val="2"/>
    </font>
    <font>
      <b/>
      <sz val="8"/>
      <color rgb="FF000000"/>
      <name val="Verdana"/>
      <family val="2"/>
    </font>
    <font>
      <b/>
      <sz val="8"/>
      <color theme="1"/>
      <name val="Verdana"/>
      <family val="2"/>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6"/>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style="thin"/>
    </border>
    <border>
      <left style="thin"/>
      <right/>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31" fillId="0" borderId="0" applyBorder="0">
      <alignment/>
      <protection/>
    </xf>
    <xf numFmtId="0" fontId="31" fillId="0" borderId="0" applyBorder="0">
      <alignment/>
      <protection/>
    </xf>
    <xf numFmtId="0" fontId="31" fillId="0" borderId="0" applyBorder="0">
      <alignment/>
      <protection/>
    </xf>
    <xf numFmtId="0" fontId="31" fillId="0" borderId="0" applyBorder="0">
      <alignment/>
      <protection/>
    </xf>
    <xf numFmtId="0" fontId="31" fillId="0" borderId="0" applyBorder="0">
      <alignment/>
      <protection/>
    </xf>
    <xf numFmtId="0" fontId="0" fillId="0" borderId="0">
      <alignment/>
      <protection/>
    </xf>
    <xf numFmtId="0" fontId="0"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26">
    <xf numFmtId="0" fontId="0" fillId="0" borderId="0" xfId="0" applyAlignment="1">
      <alignment/>
    </xf>
    <xf numFmtId="49" fontId="32" fillId="0" borderId="10" xfId="59" applyNumberFormat="1" applyFont="1" applyFill="1" applyBorder="1" applyAlignment="1" applyProtection="1">
      <alignment horizontal="center" vertical="center" wrapText="1"/>
      <protection/>
    </xf>
    <xf numFmtId="49" fontId="32" fillId="0" borderId="10" xfId="55" applyNumberFormat="1" applyFont="1" applyFill="1" applyBorder="1" applyAlignment="1" applyProtection="1">
      <alignment horizontal="center" vertical="center" wrapText="1"/>
      <protection/>
    </xf>
    <xf numFmtId="49" fontId="32" fillId="0" borderId="10" xfId="0" applyNumberFormat="1" applyFont="1" applyFill="1" applyBorder="1" applyAlignment="1" applyProtection="1">
      <alignment horizontal="center" vertical="center" wrapText="1"/>
      <protection/>
    </xf>
    <xf numFmtId="174" fontId="19" fillId="0" borderId="10" xfId="0" applyNumberFormat="1" applyFont="1" applyFill="1" applyBorder="1" applyAlignment="1">
      <alignment horizontal="center" vertical="center"/>
    </xf>
    <xf numFmtId="4" fontId="33" fillId="0" borderId="10" xfId="58" applyNumberFormat="1" applyFont="1" applyFill="1" applyBorder="1" applyAlignment="1" applyProtection="1">
      <alignment horizontal="center" vertical="center" wrapText="1"/>
      <protection/>
    </xf>
    <xf numFmtId="173" fontId="32" fillId="0" borderId="10" xfId="0" applyNumberFormat="1" applyFont="1" applyFill="1" applyBorder="1" applyAlignment="1" applyProtection="1">
      <alignment vertical="center" wrapText="1"/>
      <protection/>
    </xf>
    <xf numFmtId="0" fontId="22" fillId="0" borderId="0" xfId="0" applyFont="1" applyAlignment="1">
      <alignment horizontal="center" vertical="center"/>
    </xf>
    <xf numFmtId="0" fontId="22" fillId="0" borderId="0" xfId="0" applyFont="1" applyFill="1" applyAlignment="1">
      <alignment horizontal="center" vertical="center" wrapText="1"/>
    </xf>
    <xf numFmtId="172" fontId="20" fillId="0" borderId="10" xfId="0" applyNumberFormat="1" applyFont="1" applyFill="1" applyBorder="1" applyAlignment="1">
      <alignment horizontal="center" vertical="center" wrapText="1"/>
    </xf>
    <xf numFmtId="0" fontId="20" fillId="0" borderId="10" xfId="0" applyNumberFormat="1" applyFont="1" applyFill="1" applyBorder="1" applyAlignment="1" applyProtection="1">
      <alignment horizontal="center" vertical="center" wrapText="1"/>
      <protection/>
    </xf>
    <xf numFmtId="0" fontId="20" fillId="24" borderId="10" xfId="0" applyFont="1" applyFill="1" applyBorder="1" applyAlignment="1">
      <alignment horizontal="center" vertical="center" wrapText="1"/>
    </xf>
    <xf numFmtId="9" fontId="19" fillId="0" borderId="11" xfId="0" applyNumberFormat="1" applyFont="1" applyFill="1" applyBorder="1" applyAlignment="1">
      <alignment horizontal="center" vertical="center" wrapText="1"/>
    </xf>
    <xf numFmtId="0" fontId="24" fillId="0" borderId="0" xfId="0" applyFont="1" applyFill="1" applyBorder="1" applyAlignment="1">
      <alignment horizontal="center" vertical="center"/>
    </xf>
    <xf numFmtId="49" fontId="24" fillId="0" borderId="0" xfId="0" applyNumberFormat="1" applyFont="1" applyFill="1" applyBorder="1" applyAlignment="1">
      <alignment horizontal="center" vertical="center"/>
    </xf>
    <xf numFmtId="49" fontId="22" fillId="0" borderId="0" xfId="0" applyNumberFormat="1" applyFont="1" applyAlignment="1">
      <alignment horizontal="center" vertical="center"/>
    </xf>
    <xf numFmtId="0" fontId="22" fillId="0" borderId="0" xfId="0" applyFont="1" applyAlignment="1">
      <alignment horizontal="center" vertical="center" wrapText="1"/>
    </xf>
    <xf numFmtId="0" fontId="19" fillId="0" borderId="10" xfId="0" applyNumberFormat="1" applyFont="1" applyFill="1" applyBorder="1" applyAlignment="1" applyProtection="1">
      <alignment horizontal="center" vertical="center"/>
      <protection/>
    </xf>
    <xf numFmtId="0" fontId="20" fillId="0" borderId="10" xfId="0" applyFont="1" applyFill="1" applyBorder="1" applyAlignment="1">
      <alignment horizontal="left" vertical="center" wrapText="1"/>
    </xf>
    <xf numFmtId="0" fontId="23" fillId="25" borderId="10" xfId="0" applyFont="1" applyFill="1" applyBorder="1" applyAlignment="1">
      <alignment horizontal="center" vertical="center" wrapText="1"/>
    </xf>
    <xf numFmtId="49" fontId="27" fillId="0" borderId="0" xfId="0" applyNumberFormat="1" applyFont="1" applyFill="1" applyBorder="1" applyAlignment="1">
      <alignment horizontal="center" vertical="center"/>
    </xf>
    <xf numFmtId="4" fontId="28" fillId="0" borderId="0" xfId="0" applyNumberFormat="1" applyFont="1" applyAlignment="1">
      <alignment/>
    </xf>
    <xf numFmtId="4" fontId="29" fillId="0" borderId="0" xfId="0" applyNumberFormat="1" applyFont="1" applyAlignment="1">
      <alignment/>
    </xf>
    <xf numFmtId="2" fontId="0" fillId="0" borderId="0" xfId="0" applyNumberFormat="1" applyAlignment="1">
      <alignment/>
    </xf>
    <xf numFmtId="0" fontId="21" fillId="0" borderId="0" xfId="0" applyFont="1" applyAlignment="1">
      <alignment horizontal="center" vertical="center" wrapText="1"/>
    </xf>
    <xf numFmtId="0" fontId="21" fillId="0" borderId="0" xfId="0" applyFont="1" applyAlignment="1">
      <alignment horizontal="center" vertic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4" xfId="58"/>
    <cellStyle name="Normal 5" xfId="59"/>
    <cellStyle name="Normal 7"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P62"/>
  <sheetViews>
    <sheetView tabSelected="1" view="pageBreakPreview" zoomScale="85" zoomScaleNormal="70" zoomScaleSheetLayoutView="85" zoomScalePageLayoutView="0" workbookViewId="0" topLeftCell="A2">
      <pane ySplit="2" topLeftCell="A25" activePane="bottomLeft" state="frozen"/>
      <selection pane="topLeft" activeCell="A2" sqref="A2"/>
      <selection pane="bottomLeft" activeCell="H28" sqref="H28"/>
    </sheetView>
  </sheetViews>
  <sheetFormatPr defaultColWidth="9.140625" defaultRowHeight="12.75"/>
  <cols>
    <col min="1" max="1" width="20.421875" style="7" customWidth="1"/>
    <col min="2" max="2" width="14.421875" style="13" customWidth="1"/>
    <col min="3" max="3" width="13.57421875" style="14" customWidth="1"/>
    <col min="4" max="4" width="18.421875" style="7" customWidth="1"/>
    <col min="5" max="5" width="16.28125" style="7" customWidth="1"/>
    <col min="6" max="6" width="17.00390625" style="7" customWidth="1"/>
    <col min="7" max="7" width="18.140625" style="15" customWidth="1"/>
    <col min="8" max="8" width="63.28125" style="7" customWidth="1"/>
    <col min="9" max="9" width="26.28125" style="7" customWidth="1"/>
    <col min="10" max="10" width="16.7109375" style="7" customWidth="1"/>
    <col min="11" max="11" width="22.7109375" style="16" customWidth="1"/>
    <col min="12" max="12" width="18.28125" style="14" customWidth="1"/>
    <col min="13" max="13" width="18.8515625" style="14" customWidth="1"/>
    <col min="14" max="15" width="18.28125" style="14" customWidth="1"/>
    <col min="16" max="16" width="18.7109375" style="14" customWidth="1"/>
    <col min="17" max="16384" width="9.140625" style="7" customWidth="1"/>
  </cols>
  <sheetData>
    <row r="1" spans="1:16" ht="253.5" customHeight="1">
      <c r="A1" s="24" t="s">
        <v>15</v>
      </c>
      <c r="B1" s="25"/>
      <c r="C1" s="25"/>
      <c r="D1" s="25"/>
      <c r="E1" s="25"/>
      <c r="F1" s="25"/>
      <c r="G1" s="25"/>
      <c r="H1" s="25"/>
      <c r="I1" s="25"/>
      <c r="J1" s="25"/>
      <c r="K1" s="25"/>
      <c r="L1" s="25"/>
      <c r="M1" s="25"/>
      <c r="N1" s="25"/>
      <c r="O1" s="25"/>
      <c r="P1" s="25"/>
    </row>
    <row r="2" spans="1:16" ht="30.75" customHeight="1">
      <c r="A2" s="24" t="s">
        <v>15</v>
      </c>
      <c r="B2" s="25"/>
      <c r="C2" s="25"/>
      <c r="D2" s="25"/>
      <c r="E2" s="25"/>
      <c r="F2" s="25"/>
      <c r="G2" s="25"/>
      <c r="H2" s="25"/>
      <c r="I2" s="25"/>
      <c r="J2" s="25"/>
      <c r="K2" s="25"/>
      <c r="L2" s="25"/>
      <c r="M2" s="25"/>
      <c r="N2" s="25"/>
      <c r="O2" s="25"/>
      <c r="P2" s="25"/>
    </row>
    <row r="3" spans="1:16" s="8" customFormat="1" ht="96.75" customHeight="1">
      <c r="A3" s="19" t="s">
        <v>0</v>
      </c>
      <c r="B3" s="19" t="s">
        <v>1</v>
      </c>
      <c r="C3" s="19" t="s">
        <v>2</v>
      </c>
      <c r="D3" s="19" t="s">
        <v>3</v>
      </c>
      <c r="E3" s="19" t="s">
        <v>16</v>
      </c>
      <c r="F3" s="19" t="s">
        <v>8</v>
      </c>
      <c r="G3" s="19" t="s">
        <v>9</v>
      </c>
      <c r="H3" s="19" t="s">
        <v>4</v>
      </c>
      <c r="I3" s="19" t="s">
        <v>10</v>
      </c>
      <c r="J3" s="19" t="s">
        <v>5</v>
      </c>
      <c r="K3" s="19" t="s">
        <v>12</v>
      </c>
      <c r="L3" s="19" t="s">
        <v>11</v>
      </c>
      <c r="M3" s="19" t="s">
        <v>6</v>
      </c>
      <c r="N3" s="19" t="s">
        <v>7</v>
      </c>
      <c r="O3" s="19" t="s">
        <v>13</v>
      </c>
      <c r="P3" s="19" t="s">
        <v>14</v>
      </c>
    </row>
    <row r="4" spans="1:16" ht="76.5" customHeight="1">
      <c r="A4" s="1" t="s">
        <v>33</v>
      </c>
      <c r="B4" s="1" t="s">
        <v>34</v>
      </c>
      <c r="C4" s="17" t="s">
        <v>149</v>
      </c>
      <c r="D4" s="10" t="s">
        <v>207</v>
      </c>
      <c r="E4" s="9">
        <v>43892</v>
      </c>
      <c r="F4" s="2">
        <v>12</v>
      </c>
      <c r="G4" s="9">
        <v>44257</v>
      </c>
      <c r="H4" s="18" t="s">
        <v>328</v>
      </c>
      <c r="I4" s="3" t="s">
        <v>270</v>
      </c>
      <c r="J4" s="10" t="s">
        <v>243</v>
      </c>
      <c r="K4" s="11" t="s">
        <v>32</v>
      </c>
      <c r="L4" s="4">
        <v>369379</v>
      </c>
      <c r="M4" s="4">
        <v>221627.4</v>
      </c>
      <c r="N4" s="5">
        <f aca="true" t="shared" si="0" ref="N4:N10">L4-M4</f>
        <v>147751.6</v>
      </c>
      <c r="O4" s="6">
        <f>Sheet1!$M4*0.85</f>
        <v>188383.28999999998</v>
      </c>
      <c r="P4" s="12">
        <f>Sheet1!$O4/Sheet1!$M4</f>
        <v>0.85</v>
      </c>
    </row>
    <row r="5" spans="1:16" ht="76.5" customHeight="1">
      <c r="A5" s="1" t="s">
        <v>35</v>
      </c>
      <c r="B5" s="1" t="s">
        <v>36</v>
      </c>
      <c r="C5" s="17" t="s">
        <v>150</v>
      </c>
      <c r="D5" s="10" t="s">
        <v>208</v>
      </c>
      <c r="E5" s="9">
        <v>43892</v>
      </c>
      <c r="F5" s="2">
        <v>12</v>
      </c>
      <c r="G5" s="9">
        <v>44257</v>
      </c>
      <c r="H5" s="18" t="s">
        <v>329</v>
      </c>
      <c r="I5" s="3" t="s">
        <v>271</v>
      </c>
      <c r="J5" s="10" t="s">
        <v>24</v>
      </c>
      <c r="K5" s="11" t="s">
        <v>32</v>
      </c>
      <c r="L5" s="4">
        <v>148000</v>
      </c>
      <c r="M5" s="4">
        <v>103600</v>
      </c>
      <c r="N5" s="5">
        <f t="shared" si="0"/>
        <v>44400</v>
      </c>
      <c r="O5" s="6">
        <f>Sheet1!$M5*0.85</f>
        <v>88060</v>
      </c>
      <c r="P5" s="12">
        <f>Sheet1!$O5/Sheet1!$M5</f>
        <v>0.85</v>
      </c>
    </row>
    <row r="6" spans="1:16" ht="76.5" customHeight="1">
      <c r="A6" s="1" t="s">
        <v>37</v>
      </c>
      <c r="B6" s="1" t="s">
        <v>38</v>
      </c>
      <c r="C6" s="17" t="s">
        <v>151</v>
      </c>
      <c r="D6" s="10" t="s">
        <v>209</v>
      </c>
      <c r="E6" s="9">
        <v>43892</v>
      </c>
      <c r="F6" s="2">
        <v>12</v>
      </c>
      <c r="G6" s="9">
        <v>44257</v>
      </c>
      <c r="H6" s="18" t="s">
        <v>330</v>
      </c>
      <c r="I6" s="3" t="s">
        <v>272</v>
      </c>
      <c r="J6" s="10" t="s">
        <v>26</v>
      </c>
      <c r="K6" s="11" t="s">
        <v>32</v>
      </c>
      <c r="L6" s="4">
        <v>558468</v>
      </c>
      <c r="M6" s="4">
        <v>390927.6</v>
      </c>
      <c r="N6" s="5">
        <f t="shared" si="0"/>
        <v>167540.40000000002</v>
      </c>
      <c r="O6" s="6">
        <f>Sheet1!$M6*0.85</f>
        <v>332288.45999999996</v>
      </c>
      <c r="P6" s="12">
        <f>Sheet1!$O6/Sheet1!$M6</f>
        <v>0.85</v>
      </c>
    </row>
    <row r="7" spans="1:16" ht="76.5" customHeight="1">
      <c r="A7" s="1" t="s">
        <v>39</v>
      </c>
      <c r="B7" s="1" t="s">
        <v>40</v>
      </c>
      <c r="C7" s="17" t="s">
        <v>152</v>
      </c>
      <c r="D7" s="10" t="s">
        <v>216</v>
      </c>
      <c r="E7" s="9">
        <v>43888</v>
      </c>
      <c r="F7" s="2">
        <v>12</v>
      </c>
      <c r="G7" s="9">
        <v>44254</v>
      </c>
      <c r="H7" s="18" t="s">
        <v>331</v>
      </c>
      <c r="I7" s="3" t="s">
        <v>273</v>
      </c>
      <c r="J7" s="10" t="s">
        <v>18</v>
      </c>
      <c r="K7" s="11" t="s">
        <v>32</v>
      </c>
      <c r="L7" s="4">
        <v>259916.12</v>
      </c>
      <c r="M7" s="4">
        <v>181941.28</v>
      </c>
      <c r="N7" s="5">
        <f t="shared" si="0"/>
        <v>77974.84</v>
      </c>
      <c r="O7" s="6">
        <f>Sheet1!$M7*0.85</f>
        <v>154650.088</v>
      </c>
      <c r="P7" s="12">
        <f>Sheet1!$O7/Sheet1!$M7</f>
        <v>0.85</v>
      </c>
    </row>
    <row r="8" spans="1:16" ht="76.5" customHeight="1">
      <c r="A8" s="1" t="s">
        <v>41</v>
      </c>
      <c r="B8" s="1" t="s">
        <v>42</v>
      </c>
      <c r="C8" s="17" t="s">
        <v>153</v>
      </c>
      <c r="D8" s="10" t="s">
        <v>218</v>
      </c>
      <c r="E8" s="9">
        <v>43888</v>
      </c>
      <c r="F8" s="2">
        <v>12</v>
      </c>
      <c r="G8" s="9">
        <v>44254</v>
      </c>
      <c r="H8" s="18" t="s">
        <v>332</v>
      </c>
      <c r="I8" s="3" t="s">
        <v>274</v>
      </c>
      <c r="J8" s="10" t="s">
        <v>246</v>
      </c>
      <c r="K8" s="11" t="s">
        <v>32</v>
      </c>
      <c r="L8" s="4">
        <v>1047402</v>
      </c>
      <c r="M8" s="4">
        <v>733181.4</v>
      </c>
      <c r="N8" s="5">
        <f t="shared" si="0"/>
        <v>314220.6</v>
      </c>
      <c r="O8" s="6">
        <f>Sheet1!$M8*0.85</f>
        <v>623204.1900000001</v>
      </c>
      <c r="P8" s="12">
        <f>Sheet1!$O8/Sheet1!$M8</f>
        <v>0.8500000000000001</v>
      </c>
    </row>
    <row r="9" spans="1:16" ht="76.5" customHeight="1">
      <c r="A9" s="1" t="s">
        <v>43</v>
      </c>
      <c r="B9" s="1" t="s">
        <v>44</v>
      </c>
      <c r="C9" s="17" t="s">
        <v>154</v>
      </c>
      <c r="D9" s="10" t="s">
        <v>222</v>
      </c>
      <c r="E9" s="9">
        <v>43892</v>
      </c>
      <c r="F9" s="2">
        <v>12</v>
      </c>
      <c r="G9" s="9">
        <v>44257</v>
      </c>
      <c r="H9" s="18" t="s">
        <v>333</v>
      </c>
      <c r="I9" s="3" t="s">
        <v>275</v>
      </c>
      <c r="J9" s="10" t="s">
        <v>26</v>
      </c>
      <c r="K9" s="11" t="s">
        <v>32</v>
      </c>
      <c r="L9" s="4">
        <v>620610.6</v>
      </c>
      <c r="M9" s="4">
        <v>391108.8</v>
      </c>
      <c r="N9" s="5">
        <f t="shared" si="0"/>
        <v>229501.8</v>
      </c>
      <c r="O9" s="6">
        <f>Sheet1!$M9*0.85</f>
        <v>332442.48</v>
      </c>
      <c r="P9" s="12">
        <f>Sheet1!$O9/Sheet1!$M9</f>
        <v>0.85</v>
      </c>
    </row>
    <row r="10" spans="1:16" ht="76.5" customHeight="1">
      <c r="A10" s="1" t="s">
        <v>45</v>
      </c>
      <c r="B10" s="1" t="s">
        <v>46</v>
      </c>
      <c r="C10" s="17" t="s">
        <v>155</v>
      </c>
      <c r="D10" s="10" t="s">
        <v>214</v>
      </c>
      <c r="E10" s="9">
        <v>43888</v>
      </c>
      <c r="F10" s="2">
        <v>12</v>
      </c>
      <c r="G10" s="9">
        <v>44254</v>
      </c>
      <c r="H10" s="18" t="s">
        <v>334</v>
      </c>
      <c r="I10" s="3" t="s">
        <v>276</v>
      </c>
      <c r="J10" s="10" t="s">
        <v>244</v>
      </c>
      <c r="K10" s="11" t="s">
        <v>32</v>
      </c>
      <c r="L10" s="4">
        <v>286000</v>
      </c>
      <c r="M10" s="4">
        <v>200200</v>
      </c>
      <c r="N10" s="5">
        <f t="shared" si="0"/>
        <v>85800</v>
      </c>
      <c r="O10" s="6">
        <f>Sheet1!$M10*0.85</f>
        <v>170170</v>
      </c>
      <c r="P10" s="12">
        <f>Sheet1!$O10/Sheet1!$M10</f>
        <v>0.85</v>
      </c>
    </row>
    <row r="11" spans="1:16" ht="76.5" customHeight="1">
      <c r="A11" s="1" t="s">
        <v>47</v>
      </c>
      <c r="B11" s="1" t="s">
        <v>48</v>
      </c>
      <c r="C11" s="17" t="s">
        <v>156</v>
      </c>
      <c r="D11" s="10" t="s">
        <v>214</v>
      </c>
      <c r="E11" s="9">
        <v>43888</v>
      </c>
      <c r="F11" s="2">
        <v>12</v>
      </c>
      <c r="G11" s="9">
        <v>44254</v>
      </c>
      <c r="H11" s="18" t="s">
        <v>335</v>
      </c>
      <c r="I11" s="3" t="s">
        <v>277</v>
      </c>
      <c r="J11" s="10" t="s">
        <v>26</v>
      </c>
      <c r="K11" s="11" t="s">
        <v>32</v>
      </c>
      <c r="L11" s="4">
        <v>1332000</v>
      </c>
      <c r="M11" s="4">
        <v>599400</v>
      </c>
      <c r="N11" s="5">
        <f aca="true" t="shared" si="1" ref="N11:N18">L11-M11</f>
        <v>732600</v>
      </c>
      <c r="O11" s="6">
        <f>Sheet1!$M11*0.85</f>
        <v>509490</v>
      </c>
      <c r="P11" s="12">
        <f>Sheet1!$O11/Sheet1!$M11</f>
        <v>0.85</v>
      </c>
    </row>
    <row r="12" spans="1:16" ht="76.5" customHeight="1">
      <c r="A12" s="1" t="s">
        <v>49</v>
      </c>
      <c r="B12" s="1" t="s">
        <v>50</v>
      </c>
      <c r="C12" s="17" t="s">
        <v>157</v>
      </c>
      <c r="D12" s="10" t="s">
        <v>208</v>
      </c>
      <c r="E12" s="9">
        <v>43892</v>
      </c>
      <c r="F12" s="2">
        <v>12</v>
      </c>
      <c r="G12" s="9">
        <v>44257</v>
      </c>
      <c r="H12" s="18" t="s">
        <v>336</v>
      </c>
      <c r="I12" s="3" t="s">
        <v>278</v>
      </c>
      <c r="J12" s="10" t="s">
        <v>247</v>
      </c>
      <c r="K12" s="11" t="s">
        <v>32</v>
      </c>
      <c r="L12" s="4">
        <v>1013000</v>
      </c>
      <c r="M12" s="4">
        <v>607800</v>
      </c>
      <c r="N12" s="5">
        <f t="shared" si="1"/>
        <v>405200</v>
      </c>
      <c r="O12" s="6">
        <f>Sheet1!$M12*0.85</f>
        <v>516630</v>
      </c>
      <c r="P12" s="12">
        <f>Sheet1!$O12/Sheet1!$M12</f>
        <v>0.85</v>
      </c>
    </row>
    <row r="13" spans="1:16" ht="76.5" customHeight="1">
      <c r="A13" s="1" t="s">
        <v>51</v>
      </c>
      <c r="B13" s="1" t="s">
        <v>52</v>
      </c>
      <c r="C13" s="17" t="s">
        <v>158</v>
      </c>
      <c r="D13" s="10" t="s">
        <v>220</v>
      </c>
      <c r="E13" s="9">
        <v>43894</v>
      </c>
      <c r="F13" s="2">
        <v>12</v>
      </c>
      <c r="G13" s="9">
        <v>44259</v>
      </c>
      <c r="H13" s="18" t="s">
        <v>337</v>
      </c>
      <c r="I13" s="3" t="s">
        <v>279</v>
      </c>
      <c r="J13" s="10" t="s">
        <v>244</v>
      </c>
      <c r="K13" s="11" t="s">
        <v>32</v>
      </c>
      <c r="L13" s="4">
        <v>300000</v>
      </c>
      <c r="M13" s="4">
        <v>210000</v>
      </c>
      <c r="N13" s="5">
        <f t="shared" si="1"/>
        <v>90000</v>
      </c>
      <c r="O13" s="6">
        <f>Sheet1!$M13*0.85</f>
        <v>178500</v>
      </c>
      <c r="P13" s="12">
        <f>Sheet1!$O13/Sheet1!$M13</f>
        <v>0.85</v>
      </c>
    </row>
    <row r="14" spans="1:16" ht="76.5" customHeight="1">
      <c r="A14" s="1" t="s">
        <v>53</v>
      </c>
      <c r="B14" s="1" t="s">
        <v>54</v>
      </c>
      <c r="C14" s="17" t="s">
        <v>159</v>
      </c>
      <c r="D14" s="10" t="s">
        <v>212</v>
      </c>
      <c r="E14" s="9">
        <v>43894</v>
      </c>
      <c r="F14" s="2">
        <v>12</v>
      </c>
      <c r="G14" s="9">
        <v>44259</v>
      </c>
      <c r="H14" s="18" t="s">
        <v>338</v>
      </c>
      <c r="I14" s="3" t="s">
        <v>280</v>
      </c>
      <c r="J14" s="10" t="s">
        <v>248</v>
      </c>
      <c r="K14" s="11" t="s">
        <v>32</v>
      </c>
      <c r="L14" s="4">
        <v>220000</v>
      </c>
      <c r="M14" s="4">
        <v>154000</v>
      </c>
      <c r="N14" s="5">
        <f t="shared" si="1"/>
        <v>66000</v>
      </c>
      <c r="O14" s="6">
        <f>Sheet1!$M14*0.85</f>
        <v>130900</v>
      </c>
      <c r="P14" s="12">
        <f>Sheet1!$O14/Sheet1!$M14</f>
        <v>0.85</v>
      </c>
    </row>
    <row r="15" spans="1:16" ht="76.5" customHeight="1">
      <c r="A15" s="1" t="s">
        <v>55</v>
      </c>
      <c r="B15" s="1" t="s">
        <v>56</v>
      </c>
      <c r="C15" s="17" t="s">
        <v>160</v>
      </c>
      <c r="D15" s="10" t="s">
        <v>223</v>
      </c>
      <c r="E15" s="9">
        <v>43894</v>
      </c>
      <c r="F15" s="2">
        <v>12</v>
      </c>
      <c r="G15" s="9">
        <v>44259</v>
      </c>
      <c r="H15" s="18" t="s">
        <v>339</v>
      </c>
      <c r="I15" s="3" t="s">
        <v>281</v>
      </c>
      <c r="J15" s="10" t="s">
        <v>249</v>
      </c>
      <c r="K15" s="11" t="s">
        <v>32</v>
      </c>
      <c r="L15" s="4">
        <v>290440</v>
      </c>
      <c r="M15" s="4">
        <v>203308</v>
      </c>
      <c r="N15" s="5">
        <f t="shared" si="1"/>
        <v>87132</v>
      </c>
      <c r="O15" s="6">
        <f>Sheet1!$M15*0.85</f>
        <v>172811.8</v>
      </c>
      <c r="P15" s="12">
        <f>Sheet1!$O15/Sheet1!$M15</f>
        <v>0.85</v>
      </c>
    </row>
    <row r="16" spans="1:16" ht="76.5" customHeight="1">
      <c r="A16" s="1" t="s">
        <v>57</v>
      </c>
      <c r="B16" s="1" t="s">
        <v>58</v>
      </c>
      <c r="C16" s="17" t="s">
        <v>161</v>
      </c>
      <c r="D16" s="10" t="s">
        <v>212</v>
      </c>
      <c r="E16" s="9">
        <v>43899</v>
      </c>
      <c r="F16" s="2">
        <v>12</v>
      </c>
      <c r="G16" s="9">
        <v>44264</v>
      </c>
      <c r="H16" s="18" t="s">
        <v>340</v>
      </c>
      <c r="I16" s="3" t="s">
        <v>282</v>
      </c>
      <c r="J16" s="10" t="s">
        <v>250</v>
      </c>
      <c r="K16" s="11" t="s">
        <v>32</v>
      </c>
      <c r="L16" s="4">
        <v>307500</v>
      </c>
      <c r="M16" s="4">
        <v>215250</v>
      </c>
      <c r="N16" s="5">
        <f t="shared" si="1"/>
        <v>92250</v>
      </c>
      <c r="O16" s="6">
        <f>Sheet1!$M16*0.85</f>
        <v>182962.5</v>
      </c>
      <c r="P16" s="12">
        <f>Sheet1!$O16/Sheet1!$M16</f>
        <v>0.85</v>
      </c>
    </row>
    <row r="17" spans="1:16" ht="76.5" customHeight="1">
      <c r="A17" s="1" t="s">
        <v>59</v>
      </c>
      <c r="B17" s="1" t="s">
        <v>60</v>
      </c>
      <c r="C17" s="17" t="s">
        <v>162</v>
      </c>
      <c r="D17" s="10" t="s">
        <v>226</v>
      </c>
      <c r="E17" s="9">
        <v>43894</v>
      </c>
      <c r="F17" s="2">
        <v>12</v>
      </c>
      <c r="G17" s="9">
        <v>44259</v>
      </c>
      <c r="H17" s="18" t="s">
        <v>341</v>
      </c>
      <c r="I17" s="3" t="s">
        <v>283</v>
      </c>
      <c r="J17" s="10" t="s">
        <v>22</v>
      </c>
      <c r="K17" s="11" t="s">
        <v>32</v>
      </c>
      <c r="L17" s="4">
        <v>278884</v>
      </c>
      <c r="M17" s="4">
        <v>195218.8</v>
      </c>
      <c r="N17" s="5">
        <f t="shared" si="1"/>
        <v>83665.20000000001</v>
      </c>
      <c r="O17" s="6">
        <f>Sheet1!$M17*0.85</f>
        <v>165935.97999999998</v>
      </c>
      <c r="P17" s="12">
        <f>Sheet1!$O17/Sheet1!$M17</f>
        <v>0.85</v>
      </c>
    </row>
    <row r="18" spans="1:16" ht="76.5" customHeight="1">
      <c r="A18" s="1" t="s">
        <v>61</v>
      </c>
      <c r="B18" s="1" t="s">
        <v>62</v>
      </c>
      <c r="C18" s="17" t="s">
        <v>163</v>
      </c>
      <c r="D18" s="10" t="s">
        <v>227</v>
      </c>
      <c r="E18" s="9">
        <v>43888</v>
      </c>
      <c r="F18" s="2">
        <v>12</v>
      </c>
      <c r="G18" s="9">
        <v>44254</v>
      </c>
      <c r="H18" s="18" t="s">
        <v>342</v>
      </c>
      <c r="I18" s="3" t="s">
        <v>284</v>
      </c>
      <c r="J18" s="10" t="s">
        <v>17</v>
      </c>
      <c r="K18" s="11" t="s">
        <v>32</v>
      </c>
      <c r="L18" s="4">
        <v>340000</v>
      </c>
      <c r="M18" s="4">
        <v>238000</v>
      </c>
      <c r="N18" s="5">
        <f t="shared" si="1"/>
        <v>102000</v>
      </c>
      <c r="O18" s="6">
        <f>Sheet1!$M18*0.85</f>
        <v>202300</v>
      </c>
      <c r="P18" s="12">
        <f>Sheet1!$O18/Sheet1!$M18</f>
        <v>0.85</v>
      </c>
    </row>
    <row r="19" spans="1:16" ht="76.5" customHeight="1">
      <c r="A19" s="1" t="s">
        <v>63</v>
      </c>
      <c r="B19" s="1" t="s">
        <v>64</v>
      </c>
      <c r="C19" s="17" t="s">
        <v>164</v>
      </c>
      <c r="D19" s="10" t="s">
        <v>214</v>
      </c>
      <c r="E19" s="9">
        <v>43888</v>
      </c>
      <c r="F19" s="2">
        <v>10</v>
      </c>
      <c r="G19" s="9">
        <v>44192</v>
      </c>
      <c r="H19" s="18" t="s">
        <v>343</v>
      </c>
      <c r="I19" s="3" t="s">
        <v>285</v>
      </c>
      <c r="J19" s="10" t="s">
        <v>25</v>
      </c>
      <c r="K19" s="11" t="s">
        <v>32</v>
      </c>
      <c r="L19" s="4">
        <v>175000</v>
      </c>
      <c r="M19" s="4">
        <v>122500</v>
      </c>
      <c r="N19" s="5">
        <f aca="true" t="shared" si="2" ref="N19:N29">L19-M19</f>
        <v>52500</v>
      </c>
      <c r="O19" s="6">
        <f>Sheet1!$M19*0.85</f>
        <v>104125</v>
      </c>
      <c r="P19" s="12">
        <f>Sheet1!$O19/Sheet1!$M19</f>
        <v>0.85</v>
      </c>
    </row>
    <row r="20" spans="1:16" ht="76.5" customHeight="1">
      <c r="A20" s="1" t="s">
        <v>65</v>
      </c>
      <c r="B20" s="1" t="s">
        <v>66</v>
      </c>
      <c r="C20" s="17" t="s">
        <v>165</v>
      </c>
      <c r="D20" s="10" t="s">
        <v>229</v>
      </c>
      <c r="E20" s="9">
        <v>43888</v>
      </c>
      <c r="F20" s="2">
        <v>12</v>
      </c>
      <c r="G20" s="9">
        <v>44254</v>
      </c>
      <c r="H20" s="18" t="s">
        <v>344</v>
      </c>
      <c r="I20" s="3" t="s">
        <v>286</v>
      </c>
      <c r="J20" s="10" t="s">
        <v>252</v>
      </c>
      <c r="K20" s="11" t="s">
        <v>32</v>
      </c>
      <c r="L20" s="4">
        <v>1250000</v>
      </c>
      <c r="M20" s="4">
        <v>750000</v>
      </c>
      <c r="N20" s="5">
        <f t="shared" si="2"/>
        <v>500000</v>
      </c>
      <c r="O20" s="6">
        <f>Sheet1!$M20*0.85</f>
        <v>637500</v>
      </c>
      <c r="P20" s="12">
        <f>Sheet1!$O20/Sheet1!$M20</f>
        <v>0.85</v>
      </c>
    </row>
    <row r="21" spans="1:16" ht="76.5" customHeight="1">
      <c r="A21" s="1" t="s">
        <v>67</v>
      </c>
      <c r="B21" s="1" t="s">
        <v>68</v>
      </c>
      <c r="C21" s="17" t="s">
        <v>166</v>
      </c>
      <c r="D21" s="10" t="s">
        <v>213</v>
      </c>
      <c r="E21" s="9">
        <v>43892</v>
      </c>
      <c r="F21" s="2">
        <v>12</v>
      </c>
      <c r="G21" s="9">
        <v>44257</v>
      </c>
      <c r="H21" s="18" t="s">
        <v>345</v>
      </c>
      <c r="I21" s="3" t="s">
        <v>287</v>
      </c>
      <c r="J21" s="10" t="s">
        <v>253</v>
      </c>
      <c r="K21" s="11" t="s">
        <v>32</v>
      </c>
      <c r="L21" s="4">
        <v>1071000</v>
      </c>
      <c r="M21" s="4">
        <v>749699.99</v>
      </c>
      <c r="N21" s="5">
        <f t="shared" si="2"/>
        <v>321300.01</v>
      </c>
      <c r="O21" s="6">
        <f>Sheet1!$M21*0.85</f>
        <v>637244.9915</v>
      </c>
      <c r="P21" s="12">
        <f>Sheet1!$O21/Sheet1!$M21</f>
        <v>0.85</v>
      </c>
    </row>
    <row r="22" spans="1:16" ht="76.5" customHeight="1">
      <c r="A22" s="1" t="s">
        <v>69</v>
      </c>
      <c r="B22" s="1" t="s">
        <v>70</v>
      </c>
      <c r="C22" s="17" t="s">
        <v>167</v>
      </c>
      <c r="D22" s="10" t="s">
        <v>230</v>
      </c>
      <c r="E22" s="9">
        <v>43892</v>
      </c>
      <c r="F22" s="2">
        <v>12</v>
      </c>
      <c r="G22" s="9">
        <v>44257</v>
      </c>
      <c r="H22" s="18" t="s">
        <v>346</v>
      </c>
      <c r="I22" s="3" t="s">
        <v>288</v>
      </c>
      <c r="J22" s="10" t="s">
        <v>26</v>
      </c>
      <c r="K22" s="11" t="s">
        <v>32</v>
      </c>
      <c r="L22" s="4">
        <v>152279</v>
      </c>
      <c r="M22" s="4">
        <v>106595.3</v>
      </c>
      <c r="N22" s="5">
        <f t="shared" si="2"/>
        <v>45683.7</v>
      </c>
      <c r="O22" s="6">
        <f>Sheet1!$M22*0.85</f>
        <v>90606.005</v>
      </c>
      <c r="P22" s="12">
        <f>Sheet1!$O22/Sheet1!$M22</f>
        <v>0.85</v>
      </c>
    </row>
    <row r="23" spans="1:16" ht="76.5" customHeight="1">
      <c r="A23" s="1" t="s">
        <v>71</v>
      </c>
      <c r="B23" s="1" t="s">
        <v>72</v>
      </c>
      <c r="C23" s="17" t="s">
        <v>168</v>
      </c>
      <c r="D23" s="10" t="s">
        <v>231</v>
      </c>
      <c r="E23" s="9">
        <v>43888</v>
      </c>
      <c r="F23" s="2">
        <v>12</v>
      </c>
      <c r="G23" s="9">
        <v>44254</v>
      </c>
      <c r="H23" s="18" t="s">
        <v>347</v>
      </c>
      <c r="I23" s="3" t="s">
        <v>289</v>
      </c>
      <c r="J23" s="10" t="s">
        <v>254</v>
      </c>
      <c r="K23" s="11" t="s">
        <v>32</v>
      </c>
      <c r="L23" s="4">
        <v>146800</v>
      </c>
      <c r="M23" s="4">
        <v>102760</v>
      </c>
      <c r="N23" s="5">
        <f t="shared" si="2"/>
        <v>44040</v>
      </c>
      <c r="O23" s="6">
        <f>Sheet1!$M23*0.85</f>
        <v>87346</v>
      </c>
      <c r="P23" s="12">
        <f>Sheet1!$O23/Sheet1!$M23</f>
        <v>0.85</v>
      </c>
    </row>
    <row r="24" spans="1:16" ht="76.5" customHeight="1">
      <c r="A24" s="1" t="s">
        <v>73</v>
      </c>
      <c r="B24" s="1" t="s">
        <v>74</v>
      </c>
      <c r="C24" s="17" t="s">
        <v>169</v>
      </c>
      <c r="D24" s="10" t="s">
        <v>232</v>
      </c>
      <c r="E24" s="9">
        <v>43892</v>
      </c>
      <c r="F24" s="2">
        <v>12</v>
      </c>
      <c r="G24" s="9">
        <v>44257</v>
      </c>
      <c r="H24" s="18" t="s">
        <v>348</v>
      </c>
      <c r="I24" s="3" t="s">
        <v>290</v>
      </c>
      <c r="J24" s="10" t="s">
        <v>255</v>
      </c>
      <c r="K24" s="11" t="s">
        <v>32</v>
      </c>
      <c r="L24" s="4">
        <v>1666000</v>
      </c>
      <c r="M24" s="4">
        <v>999600</v>
      </c>
      <c r="N24" s="5">
        <f t="shared" si="2"/>
        <v>666400</v>
      </c>
      <c r="O24" s="6">
        <f>Sheet1!$M24*0.85</f>
        <v>849660</v>
      </c>
      <c r="P24" s="12">
        <f>Sheet1!$O24/Sheet1!$M24</f>
        <v>0.85</v>
      </c>
    </row>
    <row r="25" spans="1:16" ht="76.5" customHeight="1">
      <c r="A25" s="1" t="s">
        <v>75</v>
      </c>
      <c r="B25" s="1" t="s">
        <v>76</v>
      </c>
      <c r="C25" s="17" t="s">
        <v>170</v>
      </c>
      <c r="D25" s="10" t="s">
        <v>217</v>
      </c>
      <c r="E25" s="9">
        <v>43892</v>
      </c>
      <c r="F25" s="2">
        <v>12</v>
      </c>
      <c r="G25" s="9">
        <v>44257</v>
      </c>
      <c r="H25" s="18" t="s">
        <v>349</v>
      </c>
      <c r="I25" s="3" t="s">
        <v>291</v>
      </c>
      <c r="J25" s="10" t="s">
        <v>256</v>
      </c>
      <c r="K25" s="11" t="s">
        <v>32</v>
      </c>
      <c r="L25" s="4">
        <v>197538.83</v>
      </c>
      <c r="M25" s="4">
        <v>138277.18</v>
      </c>
      <c r="N25" s="5">
        <f t="shared" si="2"/>
        <v>59261.649999999994</v>
      </c>
      <c r="O25" s="6">
        <f>Sheet1!$M25*0.85</f>
        <v>117535.60299999999</v>
      </c>
      <c r="P25" s="12">
        <f>Sheet1!$O25/Sheet1!$M25</f>
        <v>0.85</v>
      </c>
    </row>
    <row r="26" spans="1:16" ht="76.5" customHeight="1">
      <c r="A26" s="1" t="s">
        <v>77</v>
      </c>
      <c r="B26" s="1" t="s">
        <v>78</v>
      </c>
      <c r="C26" s="17" t="s">
        <v>171</v>
      </c>
      <c r="D26" s="10" t="s">
        <v>215</v>
      </c>
      <c r="E26" s="9">
        <v>43892</v>
      </c>
      <c r="F26" s="2">
        <v>12</v>
      </c>
      <c r="G26" s="9">
        <v>44257</v>
      </c>
      <c r="H26" s="18" t="s">
        <v>350</v>
      </c>
      <c r="I26" s="3" t="s">
        <v>292</v>
      </c>
      <c r="J26" s="10" t="s">
        <v>20</v>
      </c>
      <c r="K26" s="11" t="s">
        <v>32</v>
      </c>
      <c r="L26" s="4">
        <v>249256</v>
      </c>
      <c r="M26" s="4">
        <v>174479.2</v>
      </c>
      <c r="N26" s="5">
        <f t="shared" si="2"/>
        <v>74776.79999999999</v>
      </c>
      <c r="O26" s="6">
        <f>Sheet1!$M26*0.85</f>
        <v>148307.32</v>
      </c>
      <c r="P26" s="12">
        <f>Sheet1!$O26/Sheet1!$M26</f>
        <v>0.85</v>
      </c>
    </row>
    <row r="27" spans="1:16" ht="76.5" customHeight="1">
      <c r="A27" s="1" t="s">
        <v>79</v>
      </c>
      <c r="B27" s="1" t="s">
        <v>80</v>
      </c>
      <c r="C27" s="17" t="s">
        <v>172</v>
      </c>
      <c r="D27" s="10" t="s">
        <v>233</v>
      </c>
      <c r="E27" s="9">
        <v>43892</v>
      </c>
      <c r="F27" s="2">
        <v>12</v>
      </c>
      <c r="G27" s="9">
        <v>44257</v>
      </c>
      <c r="H27" s="18" t="s">
        <v>351</v>
      </c>
      <c r="I27" s="3" t="s">
        <v>293</v>
      </c>
      <c r="J27" s="10" t="s">
        <v>27</v>
      </c>
      <c r="K27" s="11" t="s">
        <v>32</v>
      </c>
      <c r="L27" s="4">
        <v>770700</v>
      </c>
      <c r="M27" s="4">
        <v>539490</v>
      </c>
      <c r="N27" s="5">
        <f t="shared" si="2"/>
        <v>231210</v>
      </c>
      <c r="O27" s="6">
        <f>Sheet1!$M27*0.85</f>
        <v>458566.5</v>
      </c>
      <c r="P27" s="12">
        <f>Sheet1!$O27/Sheet1!$M27</f>
        <v>0.85</v>
      </c>
    </row>
    <row r="28" spans="1:16" ht="76.5" customHeight="1">
      <c r="A28" s="1" t="s">
        <v>81</v>
      </c>
      <c r="B28" s="1" t="s">
        <v>82</v>
      </c>
      <c r="C28" s="17" t="s">
        <v>173</v>
      </c>
      <c r="D28" s="10" t="s">
        <v>219</v>
      </c>
      <c r="E28" s="9">
        <v>43894</v>
      </c>
      <c r="F28" s="2">
        <v>12</v>
      </c>
      <c r="G28" s="9">
        <v>44259</v>
      </c>
      <c r="H28" s="18" t="s">
        <v>352</v>
      </c>
      <c r="I28" s="3" t="s">
        <v>294</v>
      </c>
      <c r="J28" s="10" t="s">
        <v>27</v>
      </c>
      <c r="K28" s="11" t="s">
        <v>32</v>
      </c>
      <c r="L28" s="4">
        <v>529000</v>
      </c>
      <c r="M28" s="4">
        <v>370300</v>
      </c>
      <c r="N28" s="5">
        <f t="shared" si="2"/>
        <v>158700</v>
      </c>
      <c r="O28" s="6">
        <f>Sheet1!$M28*0.85</f>
        <v>314755</v>
      </c>
      <c r="P28" s="12">
        <f>Sheet1!$O28/Sheet1!$M28</f>
        <v>0.85</v>
      </c>
    </row>
    <row r="29" spans="1:16" ht="76.5" customHeight="1">
      <c r="A29" s="1" t="s">
        <v>83</v>
      </c>
      <c r="B29" s="1" t="s">
        <v>84</v>
      </c>
      <c r="C29" s="17" t="s">
        <v>174</v>
      </c>
      <c r="D29" s="10" t="s">
        <v>225</v>
      </c>
      <c r="E29" s="9">
        <v>43894</v>
      </c>
      <c r="F29" s="2">
        <v>12</v>
      </c>
      <c r="G29" s="9">
        <v>44259</v>
      </c>
      <c r="H29" s="18" t="s">
        <v>353</v>
      </c>
      <c r="I29" s="3" t="s">
        <v>295</v>
      </c>
      <c r="J29" s="10" t="s">
        <v>30</v>
      </c>
      <c r="K29" s="11" t="s">
        <v>32</v>
      </c>
      <c r="L29" s="4">
        <v>642600</v>
      </c>
      <c r="M29" s="4">
        <v>449820</v>
      </c>
      <c r="N29" s="5">
        <f t="shared" si="2"/>
        <v>192780</v>
      </c>
      <c r="O29" s="6">
        <f>Sheet1!$M29*0.85</f>
        <v>382347</v>
      </c>
      <c r="P29" s="12">
        <f>Sheet1!$O29/Sheet1!$M29</f>
        <v>0.85</v>
      </c>
    </row>
    <row r="30" spans="1:16" ht="76.5" customHeight="1">
      <c r="A30" s="1" t="s">
        <v>85</v>
      </c>
      <c r="B30" s="1" t="s">
        <v>86</v>
      </c>
      <c r="C30" s="17" t="s">
        <v>175</v>
      </c>
      <c r="D30" s="10" t="s">
        <v>225</v>
      </c>
      <c r="E30" s="9">
        <v>43894</v>
      </c>
      <c r="F30" s="2">
        <v>12</v>
      </c>
      <c r="G30" s="9">
        <v>44259</v>
      </c>
      <c r="H30" s="18" t="s">
        <v>354</v>
      </c>
      <c r="I30" s="3" t="s">
        <v>296</v>
      </c>
      <c r="J30" s="10" t="s">
        <v>30</v>
      </c>
      <c r="K30" s="11" t="s">
        <v>32</v>
      </c>
      <c r="L30" s="4">
        <v>656420</v>
      </c>
      <c r="M30" s="4">
        <v>459494</v>
      </c>
      <c r="N30" s="5">
        <f aca="true" t="shared" si="3" ref="N30:N41">L30-M30</f>
        <v>196926</v>
      </c>
      <c r="O30" s="6">
        <f>Sheet1!$M30*0.85</f>
        <v>390569.89999999997</v>
      </c>
      <c r="P30" s="12">
        <f>Sheet1!$O30/Sheet1!$M30</f>
        <v>0.85</v>
      </c>
    </row>
    <row r="31" spans="1:16" ht="76.5" customHeight="1">
      <c r="A31" s="1" t="s">
        <v>87</v>
      </c>
      <c r="B31" s="1" t="s">
        <v>88</v>
      </c>
      <c r="C31" s="17" t="s">
        <v>176</v>
      </c>
      <c r="D31" s="10" t="s">
        <v>231</v>
      </c>
      <c r="E31" s="9">
        <v>43894</v>
      </c>
      <c r="F31" s="2">
        <v>12</v>
      </c>
      <c r="G31" s="9">
        <v>44259</v>
      </c>
      <c r="H31" s="18" t="s">
        <v>355</v>
      </c>
      <c r="I31" s="3" t="s">
        <v>297</v>
      </c>
      <c r="J31" s="10" t="s">
        <v>257</v>
      </c>
      <c r="K31" s="11" t="s">
        <v>32</v>
      </c>
      <c r="L31" s="4">
        <v>670000</v>
      </c>
      <c r="M31" s="4">
        <v>469000</v>
      </c>
      <c r="N31" s="5">
        <f t="shared" si="3"/>
        <v>201000</v>
      </c>
      <c r="O31" s="6">
        <f>Sheet1!$M31*0.85</f>
        <v>398650</v>
      </c>
      <c r="P31" s="12">
        <f>Sheet1!$O31/Sheet1!$M31</f>
        <v>0.85</v>
      </c>
    </row>
    <row r="32" spans="1:16" ht="76.5" customHeight="1">
      <c r="A32" s="1" t="s">
        <v>89</v>
      </c>
      <c r="B32" s="1" t="s">
        <v>90</v>
      </c>
      <c r="C32" s="17" t="s">
        <v>177</v>
      </c>
      <c r="D32" s="10" t="s">
        <v>226</v>
      </c>
      <c r="E32" s="9">
        <v>43892</v>
      </c>
      <c r="F32" s="2">
        <v>12</v>
      </c>
      <c r="G32" s="9">
        <v>44257</v>
      </c>
      <c r="H32" s="18" t="s">
        <v>356</v>
      </c>
      <c r="I32" s="3" t="s">
        <v>298</v>
      </c>
      <c r="J32" s="10" t="s">
        <v>21</v>
      </c>
      <c r="K32" s="11" t="s">
        <v>32</v>
      </c>
      <c r="L32" s="4">
        <v>144740</v>
      </c>
      <c r="M32" s="4">
        <v>101318</v>
      </c>
      <c r="N32" s="5">
        <f t="shared" si="3"/>
        <v>43422</v>
      </c>
      <c r="O32" s="6">
        <f>Sheet1!$M32*0.85</f>
        <v>86120.3</v>
      </c>
      <c r="P32" s="12">
        <f>Sheet1!$O32/Sheet1!$M32</f>
        <v>0.85</v>
      </c>
    </row>
    <row r="33" spans="1:16" ht="76.5" customHeight="1">
      <c r="A33" s="1" t="s">
        <v>91</v>
      </c>
      <c r="B33" s="1" t="s">
        <v>92</v>
      </c>
      <c r="C33" s="17" t="s">
        <v>178</v>
      </c>
      <c r="D33" s="10" t="s">
        <v>208</v>
      </c>
      <c r="E33" s="9">
        <v>43888</v>
      </c>
      <c r="F33" s="2">
        <v>12</v>
      </c>
      <c r="G33" s="9">
        <v>44254</v>
      </c>
      <c r="H33" s="18" t="s">
        <v>357</v>
      </c>
      <c r="I33" s="3" t="s">
        <v>299</v>
      </c>
      <c r="J33" s="10" t="s">
        <v>23</v>
      </c>
      <c r="K33" s="11" t="s">
        <v>32</v>
      </c>
      <c r="L33" s="4">
        <v>478591.6</v>
      </c>
      <c r="M33" s="4">
        <v>335014.12</v>
      </c>
      <c r="N33" s="5">
        <f t="shared" si="3"/>
        <v>143577.47999999998</v>
      </c>
      <c r="O33" s="6">
        <f>Sheet1!$M33*0.85</f>
        <v>284762.002</v>
      </c>
      <c r="P33" s="12">
        <f>Sheet1!$O33/Sheet1!$M33</f>
        <v>0.85</v>
      </c>
    </row>
    <row r="34" spans="1:16" ht="76.5" customHeight="1">
      <c r="A34" s="1" t="s">
        <v>93</v>
      </c>
      <c r="B34" s="1" t="s">
        <v>94</v>
      </c>
      <c r="C34" s="17" t="s">
        <v>179</v>
      </c>
      <c r="D34" s="10" t="s">
        <v>223</v>
      </c>
      <c r="E34" s="9">
        <v>43894</v>
      </c>
      <c r="F34" s="2">
        <v>12</v>
      </c>
      <c r="G34" s="9">
        <v>44259</v>
      </c>
      <c r="H34" s="18" t="s">
        <v>358</v>
      </c>
      <c r="I34" s="3" t="s">
        <v>300</v>
      </c>
      <c r="J34" s="10" t="s">
        <v>24</v>
      </c>
      <c r="K34" s="11" t="s">
        <v>32</v>
      </c>
      <c r="L34" s="4">
        <v>224920.45</v>
      </c>
      <c r="M34" s="4">
        <v>157444.31</v>
      </c>
      <c r="N34" s="5">
        <f t="shared" si="3"/>
        <v>67476.14000000001</v>
      </c>
      <c r="O34" s="6">
        <f>Sheet1!$M34*0.85</f>
        <v>133827.6635</v>
      </c>
      <c r="P34" s="12">
        <f>Sheet1!$O34/Sheet1!$M34</f>
        <v>0.85</v>
      </c>
    </row>
    <row r="35" spans="1:16" ht="76.5" customHeight="1">
      <c r="A35" s="1" t="s">
        <v>95</v>
      </c>
      <c r="B35" s="1" t="s">
        <v>96</v>
      </c>
      <c r="C35" s="17" t="s">
        <v>180</v>
      </c>
      <c r="D35" s="10" t="s">
        <v>211</v>
      </c>
      <c r="E35" s="9">
        <v>43888</v>
      </c>
      <c r="F35" s="2">
        <v>12</v>
      </c>
      <c r="G35" s="9">
        <v>44254</v>
      </c>
      <c r="H35" s="18" t="s">
        <v>359</v>
      </c>
      <c r="I35" s="3" t="s">
        <v>301</v>
      </c>
      <c r="J35" s="10" t="s">
        <v>258</v>
      </c>
      <c r="K35" s="11" t="s">
        <v>32</v>
      </c>
      <c r="L35" s="4">
        <v>185000</v>
      </c>
      <c r="M35" s="4">
        <v>129500</v>
      </c>
      <c r="N35" s="5">
        <f t="shared" si="3"/>
        <v>55500</v>
      </c>
      <c r="O35" s="6">
        <f>Sheet1!$M35*0.85</f>
        <v>110075</v>
      </c>
      <c r="P35" s="12">
        <f>Sheet1!$O35/Sheet1!$M35</f>
        <v>0.85</v>
      </c>
    </row>
    <row r="36" spans="1:16" ht="76.5" customHeight="1">
      <c r="A36" s="1" t="s">
        <v>97</v>
      </c>
      <c r="B36" s="1" t="s">
        <v>98</v>
      </c>
      <c r="C36" s="17" t="s">
        <v>181</v>
      </c>
      <c r="D36" s="10" t="s">
        <v>213</v>
      </c>
      <c r="E36" s="9">
        <v>43894</v>
      </c>
      <c r="F36" s="2">
        <v>12</v>
      </c>
      <c r="G36" s="9">
        <v>44259</v>
      </c>
      <c r="H36" s="18" t="s">
        <v>360</v>
      </c>
      <c r="I36" s="3" t="s">
        <v>302</v>
      </c>
      <c r="J36" s="10" t="s">
        <v>259</v>
      </c>
      <c r="K36" s="11" t="s">
        <v>32</v>
      </c>
      <c r="L36" s="4">
        <v>1175000</v>
      </c>
      <c r="M36" s="4">
        <v>705000</v>
      </c>
      <c r="N36" s="5">
        <f t="shared" si="3"/>
        <v>470000</v>
      </c>
      <c r="O36" s="6">
        <f>Sheet1!$M36*0.85</f>
        <v>599250</v>
      </c>
      <c r="P36" s="12">
        <f>Sheet1!$O36/Sheet1!$M36</f>
        <v>0.85</v>
      </c>
    </row>
    <row r="37" spans="1:16" ht="76.5" customHeight="1">
      <c r="A37" s="1" t="s">
        <v>99</v>
      </c>
      <c r="B37" s="1" t="s">
        <v>100</v>
      </c>
      <c r="C37" s="17" t="s">
        <v>182</v>
      </c>
      <c r="D37" s="10" t="s">
        <v>208</v>
      </c>
      <c r="E37" s="9">
        <v>43888</v>
      </c>
      <c r="F37" s="2">
        <v>12</v>
      </c>
      <c r="G37" s="9">
        <v>44254</v>
      </c>
      <c r="H37" s="18" t="s">
        <v>361</v>
      </c>
      <c r="I37" s="3" t="s">
        <v>303</v>
      </c>
      <c r="J37" s="10" t="s">
        <v>18</v>
      </c>
      <c r="K37" s="11" t="s">
        <v>32</v>
      </c>
      <c r="L37" s="4">
        <v>199170</v>
      </c>
      <c r="M37" s="4">
        <v>139419</v>
      </c>
      <c r="N37" s="5">
        <f t="shared" si="3"/>
        <v>59751</v>
      </c>
      <c r="O37" s="6">
        <f>Sheet1!$M37*0.85</f>
        <v>118506.15</v>
      </c>
      <c r="P37" s="12">
        <f>Sheet1!$O37/Sheet1!$M37</f>
        <v>0.85</v>
      </c>
    </row>
    <row r="38" spans="1:16" ht="76.5" customHeight="1">
      <c r="A38" s="1" t="s">
        <v>101</v>
      </c>
      <c r="B38" s="1" t="s">
        <v>102</v>
      </c>
      <c r="C38" s="17" t="s">
        <v>183</v>
      </c>
      <c r="D38" s="10" t="s">
        <v>208</v>
      </c>
      <c r="E38" s="9">
        <v>43892</v>
      </c>
      <c r="F38" s="2">
        <v>12</v>
      </c>
      <c r="G38" s="9">
        <v>44257</v>
      </c>
      <c r="H38" s="18" t="s">
        <v>362</v>
      </c>
      <c r="I38" s="3" t="s">
        <v>304</v>
      </c>
      <c r="J38" s="10" t="s">
        <v>22</v>
      </c>
      <c r="K38" s="11" t="s">
        <v>32</v>
      </c>
      <c r="L38" s="4">
        <v>213000</v>
      </c>
      <c r="M38" s="4">
        <v>149100</v>
      </c>
      <c r="N38" s="5">
        <f t="shared" si="3"/>
        <v>63900</v>
      </c>
      <c r="O38" s="6">
        <f>Sheet1!$M38*0.85</f>
        <v>126735</v>
      </c>
      <c r="P38" s="12">
        <f>Sheet1!$O38/Sheet1!$M38</f>
        <v>0.85</v>
      </c>
    </row>
    <row r="39" spans="1:16" ht="76.5" customHeight="1">
      <c r="A39" s="1" t="s">
        <v>103</v>
      </c>
      <c r="B39" s="1" t="s">
        <v>104</v>
      </c>
      <c r="C39" s="17" t="s">
        <v>184</v>
      </c>
      <c r="D39" s="10" t="s">
        <v>235</v>
      </c>
      <c r="E39" s="9">
        <v>43888</v>
      </c>
      <c r="F39" s="2">
        <v>12</v>
      </c>
      <c r="G39" s="9">
        <v>44254</v>
      </c>
      <c r="H39" s="18" t="s">
        <v>363</v>
      </c>
      <c r="I39" s="3" t="s">
        <v>305</v>
      </c>
      <c r="J39" s="10" t="s">
        <v>29</v>
      </c>
      <c r="K39" s="11" t="s">
        <v>32</v>
      </c>
      <c r="L39" s="4">
        <v>293375</v>
      </c>
      <c r="M39" s="4">
        <v>205362.5</v>
      </c>
      <c r="N39" s="5">
        <f t="shared" si="3"/>
        <v>88012.5</v>
      </c>
      <c r="O39" s="6">
        <f>Sheet1!$M39*0.85</f>
        <v>174558.125</v>
      </c>
      <c r="P39" s="12">
        <f>Sheet1!$O39/Sheet1!$M39</f>
        <v>0.85</v>
      </c>
    </row>
    <row r="40" spans="1:16" ht="76.5" customHeight="1">
      <c r="A40" s="1" t="s">
        <v>105</v>
      </c>
      <c r="B40" s="1" t="s">
        <v>106</v>
      </c>
      <c r="C40" s="17" t="s">
        <v>185</v>
      </c>
      <c r="D40" s="10" t="s">
        <v>210</v>
      </c>
      <c r="E40" s="9">
        <v>43894</v>
      </c>
      <c r="F40" s="2">
        <v>12</v>
      </c>
      <c r="G40" s="9">
        <v>44259</v>
      </c>
      <c r="H40" s="18" t="s">
        <v>364</v>
      </c>
      <c r="I40" s="3" t="s">
        <v>306</v>
      </c>
      <c r="J40" s="10" t="s">
        <v>261</v>
      </c>
      <c r="K40" s="11" t="s">
        <v>32</v>
      </c>
      <c r="L40" s="4">
        <v>300000</v>
      </c>
      <c r="M40" s="4">
        <v>210000</v>
      </c>
      <c r="N40" s="5">
        <f t="shared" si="3"/>
        <v>90000</v>
      </c>
      <c r="O40" s="6">
        <f>Sheet1!$M40*0.85</f>
        <v>178500</v>
      </c>
      <c r="P40" s="12">
        <f>Sheet1!$O40/Sheet1!$M40</f>
        <v>0.85</v>
      </c>
    </row>
    <row r="41" spans="1:16" ht="76.5" customHeight="1">
      <c r="A41" s="1" t="s">
        <v>107</v>
      </c>
      <c r="B41" s="1" t="s">
        <v>108</v>
      </c>
      <c r="C41" s="17" t="s">
        <v>186</v>
      </c>
      <c r="D41" s="10" t="s">
        <v>224</v>
      </c>
      <c r="E41" s="9">
        <v>43888</v>
      </c>
      <c r="F41" s="2">
        <v>12</v>
      </c>
      <c r="G41" s="9">
        <v>44254</v>
      </c>
      <c r="H41" s="18" t="s">
        <v>365</v>
      </c>
      <c r="I41" s="3" t="s">
        <v>307</v>
      </c>
      <c r="J41" s="10" t="s">
        <v>17</v>
      </c>
      <c r="K41" s="11" t="s">
        <v>32</v>
      </c>
      <c r="L41" s="4">
        <v>565000</v>
      </c>
      <c r="M41" s="4">
        <v>339000</v>
      </c>
      <c r="N41" s="5">
        <f t="shared" si="3"/>
        <v>226000</v>
      </c>
      <c r="O41" s="6">
        <f>Sheet1!$M41*0.85</f>
        <v>288150</v>
      </c>
      <c r="P41" s="12">
        <f>Sheet1!$O41/Sheet1!$M41</f>
        <v>0.85</v>
      </c>
    </row>
    <row r="42" spans="1:16" ht="76.5" customHeight="1">
      <c r="A42" s="1" t="s">
        <v>109</v>
      </c>
      <c r="B42" s="1" t="s">
        <v>110</v>
      </c>
      <c r="C42" s="17" t="s">
        <v>187</v>
      </c>
      <c r="D42" s="10" t="s">
        <v>237</v>
      </c>
      <c r="E42" s="9">
        <v>43894</v>
      </c>
      <c r="F42" s="2">
        <v>12</v>
      </c>
      <c r="G42" s="9">
        <v>44259</v>
      </c>
      <c r="H42" s="18" t="s">
        <v>366</v>
      </c>
      <c r="I42" s="3" t="s">
        <v>308</v>
      </c>
      <c r="J42" s="10" t="s">
        <v>262</v>
      </c>
      <c r="K42" s="11" t="s">
        <v>32</v>
      </c>
      <c r="L42" s="4">
        <v>344390</v>
      </c>
      <c r="M42" s="4">
        <v>241073</v>
      </c>
      <c r="N42" s="5">
        <f aca="true" t="shared" si="4" ref="N42:N53">L42-M42</f>
        <v>103317</v>
      </c>
      <c r="O42" s="6">
        <f>Sheet1!$M42*0.85</f>
        <v>204912.05</v>
      </c>
      <c r="P42" s="12">
        <f>Sheet1!$O42/Sheet1!$M42</f>
        <v>0.85</v>
      </c>
    </row>
    <row r="43" spans="1:16" ht="76.5" customHeight="1">
      <c r="A43" s="1" t="s">
        <v>111</v>
      </c>
      <c r="B43" s="1" t="s">
        <v>112</v>
      </c>
      <c r="C43" s="17" t="s">
        <v>188</v>
      </c>
      <c r="D43" s="10" t="s">
        <v>238</v>
      </c>
      <c r="E43" s="9">
        <v>43888</v>
      </c>
      <c r="F43" s="2">
        <v>12</v>
      </c>
      <c r="G43" s="9">
        <v>44254</v>
      </c>
      <c r="H43" s="18" t="s">
        <v>367</v>
      </c>
      <c r="I43" s="3" t="s">
        <v>309</v>
      </c>
      <c r="J43" s="10" t="s">
        <v>24</v>
      </c>
      <c r="K43" s="11" t="s">
        <v>32</v>
      </c>
      <c r="L43" s="4">
        <v>469012</v>
      </c>
      <c r="M43" s="4">
        <v>328308.4</v>
      </c>
      <c r="N43" s="5">
        <f t="shared" si="4"/>
        <v>140703.59999999998</v>
      </c>
      <c r="O43" s="6">
        <f>Sheet1!$M43*0.85</f>
        <v>279062.14</v>
      </c>
      <c r="P43" s="12">
        <f>Sheet1!$O43/Sheet1!$M43</f>
        <v>0.85</v>
      </c>
    </row>
    <row r="44" spans="1:16" ht="76.5" customHeight="1">
      <c r="A44" s="1" t="s">
        <v>113</v>
      </c>
      <c r="B44" s="1" t="s">
        <v>114</v>
      </c>
      <c r="C44" s="17" t="s">
        <v>189</v>
      </c>
      <c r="D44" s="10" t="s">
        <v>214</v>
      </c>
      <c r="E44" s="9">
        <v>43894</v>
      </c>
      <c r="F44" s="2">
        <v>12</v>
      </c>
      <c r="G44" s="9">
        <v>44259</v>
      </c>
      <c r="H44" s="18" t="s">
        <v>368</v>
      </c>
      <c r="I44" s="3" t="s">
        <v>310</v>
      </c>
      <c r="J44" s="10" t="s">
        <v>17</v>
      </c>
      <c r="K44" s="11" t="s">
        <v>32</v>
      </c>
      <c r="L44" s="4">
        <v>158297.2</v>
      </c>
      <c r="M44" s="4">
        <v>110808.04</v>
      </c>
      <c r="N44" s="5">
        <f t="shared" si="4"/>
        <v>47489.16000000002</v>
      </c>
      <c r="O44" s="6">
        <f>Sheet1!$M44*0.85</f>
        <v>94186.83399999999</v>
      </c>
      <c r="P44" s="12">
        <f>Sheet1!$O44/Sheet1!$M44</f>
        <v>0.85</v>
      </c>
    </row>
    <row r="45" spans="1:16" ht="76.5" customHeight="1">
      <c r="A45" s="1" t="s">
        <v>115</v>
      </c>
      <c r="B45" s="1" t="s">
        <v>116</v>
      </c>
      <c r="C45" s="17" t="s">
        <v>190</v>
      </c>
      <c r="D45" s="10" t="s">
        <v>223</v>
      </c>
      <c r="E45" s="9">
        <v>43888</v>
      </c>
      <c r="F45" s="2">
        <v>12</v>
      </c>
      <c r="G45" s="9">
        <v>44254</v>
      </c>
      <c r="H45" s="18" t="s">
        <v>369</v>
      </c>
      <c r="I45" s="3" t="s">
        <v>311</v>
      </c>
      <c r="J45" s="10" t="s">
        <v>19</v>
      </c>
      <c r="K45" s="11" t="s">
        <v>32</v>
      </c>
      <c r="L45" s="4">
        <v>1050000</v>
      </c>
      <c r="M45" s="4">
        <v>735000</v>
      </c>
      <c r="N45" s="5">
        <f t="shared" si="4"/>
        <v>315000</v>
      </c>
      <c r="O45" s="6">
        <f>Sheet1!$M45*0.85</f>
        <v>624750</v>
      </c>
      <c r="P45" s="12">
        <f>Sheet1!$O45/Sheet1!$M45</f>
        <v>0.85</v>
      </c>
    </row>
    <row r="46" spans="1:16" ht="76.5" customHeight="1">
      <c r="A46" s="1" t="s">
        <v>117</v>
      </c>
      <c r="B46" s="1" t="s">
        <v>118</v>
      </c>
      <c r="C46" s="17" t="s">
        <v>191</v>
      </c>
      <c r="D46" s="10" t="s">
        <v>219</v>
      </c>
      <c r="E46" s="9">
        <v>43892</v>
      </c>
      <c r="F46" s="2">
        <v>12</v>
      </c>
      <c r="G46" s="9">
        <v>44257</v>
      </c>
      <c r="H46" s="18" t="s">
        <v>370</v>
      </c>
      <c r="I46" s="3" t="s">
        <v>312</v>
      </c>
      <c r="J46" s="10" t="s">
        <v>245</v>
      </c>
      <c r="K46" s="11" t="s">
        <v>32</v>
      </c>
      <c r="L46" s="4">
        <v>197700</v>
      </c>
      <c r="M46" s="4">
        <v>138390</v>
      </c>
      <c r="N46" s="5">
        <f t="shared" si="4"/>
        <v>59310</v>
      </c>
      <c r="O46" s="6">
        <f>Sheet1!$M46*0.85</f>
        <v>117631.5</v>
      </c>
      <c r="P46" s="12">
        <f>Sheet1!$O46/Sheet1!$M46</f>
        <v>0.85</v>
      </c>
    </row>
    <row r="47" spans="1:16" ht="76.5" customHeight="1">
      <c r="A47" s="1" t="s">
        <v>119</v>
      </c>
      <c r="B47" s="1" t="s">
        <v>120</v>
      </c>
      <c r="C47" s="17" t="s">
        <v>192</v>
      </c>
      <c r="D47" s="10" t="s">
        <v>213</v>
      </c>
      <c r="E47" s="9">
        <v>43894</v>
      </c>
      <c r="F47" s="2">
        <v>10</v>
      </c>
      <c r="G47" s="9">
        <v>44200</v>
      </c>
      <c r="H47" s="18" t="s">
        <v>371</v>
      </c>
      <c r="I47" s="3" t="s">
        <v>313</v>
      </c>
      <c r="J47" s="10" t="s">
        <v>263</v>
      </c>
      <c r="K47" s="11" t="s">
        <v>32</v>
      </c>
      <c r="L47" s="4">
        <v>534000</v>
      </c>
      <c r="M47" s="4">
        <v>373800</v>
      </c>
      <c r="N47" s="5">
        <f t="shared" si="4"/>
        <v>160200</v>
      </c>
      <c r="O47" s="6">
        <f>Sheet1!$M47*0.85</f>
        <v>317730</v>
      </c>
      <c r="P47" s="12">
        <f>Sheet1!$O47/Sheet1!$M47</f>
        <v>0.85</v>
      </c>
    </row>
    <row r="48" spans="1:16" ht="76.5" customHeight="1">
      <c r="A48" s="1" t="s">
        <v>121</v>
      </c>
      <c r="B48" s="1" t="s">
        <v>122</v>
      </c>
      <c r="C48" s="17" t="s">
        <v>193</v>
      </c>
      <c r="D48" s="10" t="s">
        <v>239</v>
      </c>
      <c r="E48" s="9">
        <v>43894</v>
      </c>
      <c r="F48" s="2">
        <v>12</v>
      </c>
      <c r="G48" s="9">
        <v>44259</v>
      </c>
      <c r="H48" s="18" t="s">
        <v>372</v>
      </c>
      <c r="I48" s="3" t="s">
        <v>314</v>
      </c>
      <c r="J48" s="10" t="s">
        <v>260</v>
      </c>
      <c r="K48" s="11" t="s">
        <v>32</v>
      </c>
      <c r="L48" s="4">
        <v>296500</v>
      </c>
      <c r="M48" s="4">
        <v>207550</v>
      </c>
      <c r="N48" s="5">
        <f t="shared" si="4"/>
        <v>88950</v>
      </c>
      <c r="O48" s="6">
        <f>Sheet1!$M48*0.85</f>
        <v>176417.5</v>
      </c>
      <c r="P48" s="12">
        <f>Sheet1!$O48/Sheet1!$M48</f>
        <v>0.85</v>
      </c>
    </row>
    <row r="49" spans="1:16" ht="76.5" customHeight="1">
      <c r="A49" s="1" t="s">
        <v>123</v>
      </c>
      <c r="B49" s="1" t="s">
        <v>124</v>
      </c>
      <c r="C49" s="17" t="s">
        <v>194</v>
      </c>
      <c r="D49" s="10" t="s">
        <v>215</v>
      </c>
      <c r="E49" s="9">
        <v>43888</v>
      </c>
      <c r="F49" s="2">
        <v>12</v>
      </c>
      <c r="G49" s="9">
        <v>44254</v>
      </c>
      <c r="H49" s="18" t="s">
        <v>373</v>
      </c>
      <c r="I49" s="3" t="s">
        <v>315</v>
      </c>
      <c r="J49" s="10" t="s">
        <v>264</v>
      </c>
      <c r="K49" s="11" t="s">
        <v>32</v>
      </c>
      <c r="L49" s="4">
        <v>1671800</v>
      </c>
      <c r="M49" s="4">
        <v>1000000</v>
      </c>
      <c r="N49" s="5">
        <f t="shared" si="4"/>
        <v>671800</v>
      </c>
      <c r="O49" s="6">
        <f>Sheet1!$M49*0.85</f>
        <v>850000</v>
      </c>
      <c r="P49" s="12">
        <f>Sheet1!$O49/Sheet1!$M49</f>
        <v>0.85</v>
      </c>
    </row>
    <row r="50" spans="1:16" ht="76.5" customHeight="1">
      <c r="A50" s="1" t="s">
        <v>125</v>
      </c>
      <c r="B50" s="1" t="s">
        <v>126</v>
      </c>
      <c r="C50" s="17" t="s">
        <v>195</v>
      </c>
      <c r="D50" s="10" t="s">
        <v>211</v>
      </c>
      <c r="E50" s="9">
        <v>43899</v>
      </c>
      <c r="F50" s="2">
        <v>12</v>
      </c>
      <c r="G50" s="9">
        <v>44264</v>
      </c>
      <c r="H50" s="18" t="s">
        <v>374</v>
      </c>
      <c r="I50" s="3" t="s">
        <v>316</v>
      </c>
      <c r="J50" s="10" t="s">
        <v>25</v>
      </c>
      <c r="K50" s="11" t="s">
        <v>32</v>
      </c>
      <c r="L50" s="4">
        <v>1029999</v>
      </c>
      <c r="M50" s="4">
        <v>720999.3</v>
      </c>
      <c r="N50" s="5">
        <f t="shared" si="4"/>
        <v>308999.69999999995</v>
      </c>
      <c r="O50" s="6">
        <f>Sheet1!$M50*0.85</f>
        <v>612849.405</v>
      </c>
      <c r="P50" s="12">
        <f>Sheet1!$O50/Sheet1!$M50</f>
        <v>0.85</v>
      </c>
    </row>
    <row r="51" spans="1:16" ht="76.5" customHeight="1">
      <c r="A51" s="1" t="s">
        <v>127</v>
      </c>
      <c r="B51" s="1" t="s">
        <v>128</v>
      </c>
      <c r="C51" s="17" t="s">
        <v>196</v>
      </c>
      <c r="D51" s="10" t="s">
        <v>221</v>
      </c>
      <c r="E51" s="9">
        <v>43892</v>
      </c>
      <c r="F51" s="2">
        <v>12</v>
      </c>
      <c r="G51" s="9">
        <v>44257</v>
      </c>
      <c r="H51" s="18" t="s">
        <v>375</v>
      </c>
      <c r="I51" s="3" t="s">
        <v>317</v>
      </c>
      <c r="J51" s="10" t="s">
        <v>265</v>
      </c>
      <c r="K51" s="11" t="s">
        <v>32</v>
      </c>
      <c r="L51" s="4">
        <v>396572.57</v>
      </c>
      <c r="M51" s="4">
        <v>277600.8</v>
      </c>
      <c r="N51" s="5">
        <f t="shared" si="4"/>
        <v>118971.77000000002</v>
      </c>
      <c r="O51" s="6">
        <f>Sheet1!$M51*0.85</f>
        <v>235960.68</v>
      </c>
      <c r="P51" s="12">
        <f>Sheet1!$O51/Sheet1!$M51</f>
        <v>0.85</v>
      </c>
    </row>
    <row r="52" spans="1:16" ht="76.5" customHeight="1">
      <c r="A52" s="1" t="s">
        <v>129</v>
      </c>
      <c r="B52" s="1" t="s">
        <v>130</v>
      </c>
      <c r="C52" s="17" t="s">
        <v>197</v>
      </c>
      <c r="D52" s="10" t="s">
        <v>217</v>
      </c>
      <c r="E52" s="9">
        <v>43888</v>
      </c>
      <c r="F52" s="2">
        <v>12</v>
      </c>
      <c r="G52" s="9">
        <v>44254</v>
      </c>
      <c r="H52" s="18" t="s">
        <v>376</v>
      </c>
      <c r="I52" s="3" t="s">
        <v>318</v>
      </c>
      <c r="J52" s="10" t="s">
        <v>28</v>
      </c>
      <c r="K52" s="11" t="s">
        <v>32</v>
      </c>
      <c r="L52" s="4">
        <v>1678330</v>
      </c>
      <c r="M52" s="4">
        <v>998606.35</v>
      </c>
      <c r="N52" s="5">
        <f t="shared" si="4"/>
        <v>679723.65</v>
      </c>
      <c r="O52" s="6">
        <f>Sheet1!$M52*0.85</f>
        <v>848815.3975</v>
      </c>
      <c r="P52" s="12">
        <f>Sheet1!$O52/Sheet1!$M52</f>
        <v>0.85</v>
      </c>
    </row>
    <row r="53" spans="1:16" ht="76.5" customHeight="1">
      <c r="A53" s="1" t="s">
        <v>131</v>
      </c>
      <c r="B53" s="1" t="s">
        <v>132</v>
      </c>
      <c r="C53" s="17" t="s">
        <v>198</v>
      </c>
      <c r="D53" s="10" t="s">
        <v>208</v>
      </c>
      <c r="E53" s="9">
        <v>43888</v>
      </c>
      <c r="F53" s="2">
        <v>12</v>
      </c>
      <c r="G53" s="9">
        <v>44254</v>
      </c>
      <c r="H53" s="18" t="s">
        <v>377</v>
      </c>
      <c r="I53" s="3" t="s">
        <v>319</v>
      </c>
      <c r="J53" s="10" t="s">
        <v>266</v>
      </c>
      <c r="K53" s="11" t="s">
        <v>32</v>
      </c>
      <c r="L53" s="4">
        <v>285100</v>
      </c>
      <c r="M53" s="4">
        <v>199570</v>
      </c>
      <c r="N53" s="5">
        <f t="shared" si="4"/>
        <v>85530</v>
      </c>
      <c r="O53" s="6">
        <f>Sheet1!$M53*0.85</f>
        <v>169634.5</v>
      </c>
      <c r="P53" s="12">
        <f>Sheet1!$O53/Sheet1!$M53</f>
        <v>0.85</v>
      </c>
    </row>
    <row r="54" spans="1:16" ht="76.5" customHeight="1">
      <c r="A54" s="1" t="s">
        <v>133</v>
      </c>
      <c r="B54" s="1" t="s">
        <v>134</v>
      </c>
      <c r="C54" s="17" t="s">
        <v>199</v>
      </c>
      <c r="D54" s="10" t="s">
        <v>240</v>
      </c>
      <c r="E54" s="9">
        <v>43892</v>
      </c>
      <c r="F54" s="2">
        <v>12</v>
      </c>
      <c r="G54" s="9">
        <v>44257</v>
      </c>
      <c r="H54" s="18" t="s">
        <v>378</v>
      </c>
      <c r="I54" s="3" t="s">
        <v>320</v>
      </c>
      <c r="J54" s="10" t="s">
        <v>21</v>
      </c>
      <c r="K54" s="11" t="s">
        <v>32</v>
      </c>
      <c r="L54" s="4">
        <v>687000</v>
      </c>
      <c r="M54" s="4">
        <v>480900</v>
      </c>
      <c r="N54" s="5">
        <f aca="true" t="shared" si="5" ref="N54:N61">L54-M54</f>
        <v>206100</v>
      </c>
      <c r="O54" s="6">
        <f>Sheet1!$M54*0.85</f>
        <v>408765</v>
      </c>
      <c r="P54" s="12">
        <f>Sheet1!$O54/Sheet1!$M54</f>
        <v>0.85</v>
      </c>
    </row>
    <row r="55" spans="1:16" ht="76.5" customHeight="1">
      <c r="A55" s="1" t="s">
        <v>135</v>
      </c>
      <c r="B55" s="1" t="s">
        <v>136</v>
      </c>
      <c r="C55" s="17" t="s">
        <v>200</v>
      </c>
      <c r="D55" s="10" t="s">
        <v>236</v>
      </c>
      <c r="E55" s="9">
        <v>43894</v>
      </c>
      <c r="F55" s="2">
        <v>12</v>
      </c>
      <c r="G55" s="9">
        <v>44259</v>
      </c>
      <c r="H55" s="18" t="s">
        <v>379</v>
      </c>
      <c r="I55" s="3" t="s">
        <v>321</v>
      </c>
      <c r="J55" s="10" t="s">
        <v>267</v>
      </c>
      <c r="K55" s="11" t="s">
        <v>32</v>
      </c>
      <c r="L55" s="4">
        <v>175700</v>
      </c>
      <c r="M55" s="4">
        <v>122990</v>
      </c>
      <c r="N55" s="5">
        <f t="shared" si="5"/>
        <v>52710</v>
      </c>
      <c r="O55" s="6">
        <f>Sheet1!$M55*0.85</f>
        <v>104541.5</v>
      </c>
      <c r="P55" s="12">
        <f>Sheet1!$O55/Sheet1!$M55</f>
        <v>0.85</v>
      </c>
    </row>
    <row r="56" spans="1:16" ht="76.5" customHeight="1">
      <c r="A56" s="1" t="s">
        <v>137</v>
      </c>
      <c r="B56" s="1" t="s">
        <v>138</v>
      </c>
      <c r="C56" s="17" t="s">
        <v>201</v>
      </c>
      <c r="D56" s="10" t="s">
        <v>234</v>
      </c>
      <c r="E56" s="9">
        <v>43888</v>
      </c>
      <c r="F56" s="2">
        <v>12</v>
      </c>
      <c r="G56" s="9">
        <v>44254</v>
      </c>
      <c r="H56" s="18" t="s">
        <v>380</v>
      </c>
      <c r="I56" s="3" t="s">
        <v>322</v>
      </c>
      <c r="J56" s="10" t="s">
        <v>268</v>
      </c>
      <c r="K56" s="11" t="s">
        <v>32</v>
      </c>
      <c r="L56" s="4">
        <v>184000</v>
      </c>
      <c r="M56" s="4">
        <v>128800</v>
      </c>
      <c r="N56" s="5">
        <f t="shared" si="5"/>
        <v>55200</v>
      </c>
      <c r="O56" s="6">
        <f>Sheet1!$M56*0.85</f>
        <v>109480</v>
      </c>
      <c r="P56" s="12">
        <f>Sheet1!$O56/Sheet1!$M56</f>
        <v>0.85</v>
      </c>
    </row>
    <row r="57" spans="1:16" ht="76.5" customHeight="1">
      <c r="A57" s="1" t="s">
        <v>139</v>
      </c>
      <c r="B57" s="1" t="s">
        <v>140</v>
      </c>
      <c r="C57" s="17" t="s">
        <v>202</v>
      </c>
      <c r="D57" s="10" t="s">
        <v>241</v>
      </c>
      <c r="E57" s="9">
        <v>43894</v>
      </c>
      <c r="F57" s="2">
        <v>12</v>
      </c>
      <c r="G57" s="9">
        <v>44259</v>
      </c>
      <c r="H57" s="18" t="s">
        <v>381</v>
      </c>
      <c r="I57" s="3" t="s">
        <v>323</v>
      </c>
      <c r="J57" s="10" t="s">
        <v>269</v>
      </c>
      <c r="K57" s="11" t="s">
        <v>32</v>
      </c>
      <c r="L57" s="4">
        <v>277500</v>
      </c>
      <c r="M57" s="4">
        <v>194250</v>
      </c>
      <c r="N57" s="5">
        <f t="shared" si="5"/>
        <v>83250</v>
      </c>
      <c r="O57" s="6">
        <f>Sheet1!$M57*0.85</f>
        <v>165112.5</v>
      </c>
      <c r="P57" s="12">
        <f>Sheet1!$O57/Sheet1!$M57</f>
        <v>0.85</v>
      </c>
    </row>
    <row r="58" spans="1:16" ht="76.5" customHeight="1">
      <c r="A58" s="1" t="s">
        <v>141</v>
      </c>
      <c r="B58" s="1" t="s">
        <v>142</v>
      </c>
      <c r="C58" s="17" t="s">
        <v>203</v>
      </c>
      <c r="D58" s="10" t="s">
        <v>228</v>
      </c>
      <c r="E58" s="9">
        <v>43892</v>
      </c>
      <c r="F58" s="2">
        <v>12</v>
      </c>
      <c r="G58" s="9">
        <v>44257</v>
      </c>
      <c r="H58" s="18" t="s">
        <v>382</v>
      </c>
      <c r="I58" s="3" t="s">
        <v>324</v>
      </c>
      <c r="J58" s="10" t="s">
        <v>17</v>
      </c>
      <c r="K58" s="11" t="s">
        <v>32</v>
      </c>
      <c r="L58" s="4">
        <v>170000</v>
      </c>
      <c r="M58" s="4">
        <v>119000</v>
      </c>
      <c r="N58" s="5">
        <f t="shared" si="5"/>
        <v>51000</v>
      </c>
      <c r="O58" s="6">
        <f>Sheet1!$M58*0.85</f>
        <v>101150</v>
      </c>
      <c r="P58" s="12">
        <f>Sheet1!$O58/Sheet1!$M58</f>
        <v>0.85</v>
      </c>
    </row>
    <row r="59" spans="1:16" ht="76.5" customHeight="1">
      <c r="A59" s="1" t="s">
        <v>143</v>
      </c>
      <c r="B59" s="1" t="s">
        <v>144</v>
      </c>
      <c r="C59" s="17" t="s">
        <v>204</v>
      </c>
      <c r="D59" s="10" t="s">
        <v>221</v>
      </c>
      <c r="E59" s="9">
        <v>43894</v>
      </c>
      <c r="F59" s="2">
        <v>12</v>
      </c>
      <c r="G59" s="9">
        <v>44259</v>
      </c>
      <c r="H59" s="18" t="s">
        <v>383</v>
      </c>
      <c r="I59" s="3" t="s">
        <v>325</v>
      </c>
      <c r="J59" s="10" t="s">
        <v>251</v>
      </c>
      <c r="K59" s="11" t="s">
        <v>32</v>
      </c>
      <c r="L59" s="4">
        <v>359872.72</v>
      </c>
      <c r="M59" s="4">
        <v>251910.91</v>
      </c>
      <c r="N59" s="5">
        <f t="shared" si="5"/>
        <v>107961.80999999997</v>
      </c>
      <c r="O59" s="6">
        <f>Sheet1!$M59*0.85</f>
        <v>214124.2735</v>
      </c>
      <c r="P59" s="12">
        <f>Sheet1!$O59/Sheet1!$M59</f>
        <v>0.85</v>
      </c>
    </row>
    <row r="60" spans="1:16" ht="76.5" customHeight="1">
      <c r="A60" s="1" t="s">
        <v>145</v>
      </c>
      <c r="B60" s="1" t="s">
        <v>146</v>
      </c>
      <c r="C60" s="17" t="s">
        <v>205</v>
      </c>
      <c r="D60" s="10" t="s">
        <v>214</v>
      </c>
      <c r="E60" s="9">
        <v>43894</v>
      </c>
      <c r="F60" s="2" t="s">
        <v>386</v>
      </c>
      <c r="G60" s="9">
        <v>44259</v>
      </c>
      <c r="H60" s="18" t="s">
        <v>384</v>
      </c>
      <c r="I60" s="3" t="s">
        <v>326</v>
      </c>
      <c r="J60" s="10" t="s">
        <v>17</v>
      </c>
      <c r="K60" s="11" t="s">
        <v>32</v>
      </c>
      <c r="L60" s="4">
        <v>243000</v>
      </c>
      <c r="M60" s="4">
        <v>170099.99</v>
      </c>
      <c r="N60" s="5">
        <f t="shared" si="5"/>
        <v>72900.01000000001</v>
      </c>
      <c r="O60" s="6">
        <f>Sheet1!$M60*0.85</f>
        <v>144584.99149999997</v>
      </c>
      <c r="P60" s="12">
        <f>Sheet1!$O60/Sheet1!$M60</f>
        <v>0.8499999999999999</v>
      </c>
    </row>
    <row r="61" spans="1:16" ht="76.5" customHeight="1">
      <c r="A61" s="1" t="s">
        <v>147</v>
      </c>
      <c r="B61" s="1" t="s">
        <v>148</v>
      </c>
      <c r="C61" s="17" t="s">
        <v>206</v>
      </c>
      <c r="D61" s="10" t="s">
        <v>242</v>
      </c>
      <c r="E61" s="9">
        <v>43894</v>
      </c>
      <c r="F61" s="2">
        <v>12</v>
      </c>
      <c r="G61" s="9">
        <v>44259</v>
      </c>
      <c r="H61" s="18" t="s">
        <v>385</v>
      </c>
      <c r="I61" s="3" t="s">
        <v>327</v>
      </c>
      <c r="J61" s="10" t="s">
        <v>31</v>
      </c>
      <c r="K61" s="11" t="s">
        <v>32</v>
      </c>
      <c r="L61" s="4">
        <v>504226.68</v>
      </c>
      <c r="M61" s="4">
        <v>302536</v>
      </c>
      <c r="N61" s="5">
        <f t="shared" si="5"/>
        <v>201690.68</v>
      </c>
      <c r="O61" s="6">
        <f>Sheet1!$M61*0.85</f>
        <v>257155.6</v>
      </c>
      <c r="P61" s="12">
        <f>Sheet1!$O61/Sheet1!$M61</f>
        <v>0.85</v>
      </c>
    </row>
    <row r="62" ht="18">
      <c r="M62" s="20"/>
    </row>
    <row r="287" ht="10.5"/>
    <row r="288" ht="10.5"/>
    <row r="289" ht="10.5"/>
    <row r="290" ht="10.5"/>
    <row r="291" ht="10.5"/>
  </sheetData>
  <sheetProtection/>
  <autoFilter ref="A3:P61"/>
  <mergeCells count="2">
    <mergeCell ref="A1:P1"/>
    <mergeCell ref="A2:P2"/>
  </mergeCells>
  <printOptions/>
  <pageMargins left="0.1968503937007874" right="0.11811023622047245" top="0.7480314960629921" bottom="0.5511811023622047" header="0.31496062992125984" footer="0.31496062992125984"/>
  <pageSetup fitToHeight="0" fitToWidth="1" orientation="landscape" paperSize="9" scale="43" r:id="rId3"/>
  <legacyDrawing r:id="rId2"/>
</worksheet>
</file>

<file path=xl/worksheets/sheet2.xml><?xml version="1.0" encoding="utf-8"?>
<worksheet xmlns="http://schemas.openxmlformats.org/spreadsheetml/2006/main" xmlns:r="http://schemas.openxmlformats.org/officeDocument/2006/relationships">
  <dimension ref="B116:H375"/>
  <sheetViews>
    <sheetView zoomScalePageLayoutView="0" workbookViewId="0" topLeftCell="A370">
      <selection activeCell="F384" sqref="F384"/>
    </sheetView>
  </sheetViews>
  <sheetFormatPr defaultColWidth="9.140625" defaultRowHeight="12.75"/>
  <cols>
    <col min="2" max="2" width="18.8515625" style="0" customWidth="1"/>
    <col min="5" max="5" width="14.7109375" style="0" customWidth="1"/>
    <col min="6" max="6" width="19.140625" style="0" customWidth="1"/>
    <col min="7" max="7" width="24.57421875" style="0" customWidth="1"/>
    <col min="8" max="8" width="34.28125" style="0" customWidth="1"/>
  </cols>
  <sheetData>
    <row r="116" spans="5:8" ht="30" customHeight="1">
      <c r="E116" s="21"/>
      <c r="F116" s="22"/>
      <c r="G116" s="22"/>
      <c r="H116" s="22"/>
    </row>
    <row r="375" ht="12.75">
      <c r="B375" s="23"/>
    </row>
  </sheetData>
  <sheetProtection/>
  <printOption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Министерство на икономиката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Списък на операциите - Процедура BG16RFOP002-2.040 „Подобряване на производствения капацитет в малките и средни предприятия“</dc:title>
  <dc:subject/>
  <dc:creator>КАРАМФИЛ ПОПОВ</dc:creator>
  <cp:keywords>Списък на операциите - Процедура BG16RFOP002-2.040 „Подобряване на производствения капацитет в малките и средни предприятия“;Author: Карамфил Попов</cp:keywords>
  <dc:description/>
  <cp:lastModifiedBy>ME</cp:lastModifiedBy>
  <cp:lastPrinted>2019-06-05T14:00:00Z</cp:lastPrinted>
  <dcterms:created xsi:type="dcterms:W3CDTF">2008-09-17T07:28:51Z</dcterms:created>
  <dcterms:modified xsi:type="dcterms:W3CDTF">2020-03-09T15:01:58Z</dcterms:modified>
  <cp:category/>
  <cp:version/>
  <cp:contentType/>
  <cp:contentStatus/>
</cp:coreProperties>
</file>