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cherneva\Desktop\19.04.2021\"/>
    </mc:Choice>
  </mc:AlternateContent>
  <bookViews>
    <workbookView xWindow="0" yWindow="600" windowWidth="20490" windowHeight="7155"/>
  </bookViews>
  <sheets>
    <sheet name="Sheet1" sheetId="1" r:id="rId1"/>
  </sheets>
  <definedNames>
    <definedName name="_xlnm.Print_Area" localSheetId="0">Sheet1!$A$1:$P$5</definedName>
  </definedNames>
  <calcPr calcId="162913"/>
</workbook>
</file>

<file path=xl/calcChain.xml><?xml version="1.0" encoding="utf-8"?>
<calcChain xmlns="http://schemas.openxmlformats.org/spreadsheetml/2006/main">
  <c r="P8" i="1" l="1"/>
  <c r="N8" i="1"/>
  <c r="N7" i="1"/>
  <c r="O7" i="1"/>
  <c r="P7" i="1" s="1"/>
  <c r="N6" i="1"/>
  <c r="O6" i="1"/>
  <c r="P6" i="1" s="1"/>
</calcChain>
</file>

<file path=xl/sharedStrings.xml><?xml version="1.0" encoding="utf-8"?>
<sst xmlns="http://schemas.openxmlformats.org/spreadsheetml/2006/main" count="67" uniqueCount="59">
  <si>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</si>
  <si>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</si>
  <si>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</si>
  <si>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</si>
  <si>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</si>
  <si>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</si>
  <si>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</si>
  <si>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</si>
  <si>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</si>
  <si>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</si>
  <si>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</si>
  <si>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</si>
  <si>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</si>
  <si>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</si>
  <si>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</si>
  <si>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</si>
  <si>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</si>
  <si>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097 Инициативи за водено от общностите местно развитие в градски и селски райони</t>
  </si>
  <si>
    <t>18</t>
  </si>
  <si>
    <t>BG16RFOP002-1.013-0005</t>
  </si>
  <si>
    <t>"Софтуер Бизнес Модел" ЕООД</t>
  </si>
  <si>
    <t>63.11 Обработка на данни, хостинг и подобни дейности</t>
  </si>
  <si>
    <t>07.04.2021 г.</t>
  </si>
  <si>
    <t>15</t>
  </si>
  <si>
    <t>07.07.2022 г.</t>
  </si>
  <si>
    <t xml:space="preserve">"Софтуер Бизнес Модел" ЕООД ЕООД е стартираща средна компания, регистрирана на територията на гр.Бяла, област Варна. Дружество е с фокус върху разработката на иновативни бизнес решения и въз основа на задълбочен анализ на пазара на туристически услуги в региона на МИГ „Д.Чифлик и Бяла“, България и световен мащаб, установява възможност за навлизане в нова пазарна ниша.
</t>
  </si>
  <si>
    <t>Разработване на иновативно компютърно приложение за дигитализация на културно-историческото наследство на територията на МИГ "Долни Чифлик и Бяла".</t>
  </si>
  <si>
    <t xml:space="preserve">гр.Бяла
</t>
  </si>
  <si>
    <t>BG16RFOP002-1.013-0003</t>
  </si>
  <si>
    <t>КИНЕТИК БАЙКС ЕООД</t>
  </si>
  <si>
    <t>Създаване на иновативна модулна интелигентна система #kinetik bike</t>
  </si>
  <si>
    <t>14.04.2023 г.</t>
  </si>
  <si>
    <t>24</t>
  </si>
  <si>
    <t>79.90 Други дейности, свързани с пътувания и резервации</t>
  </si>
  <si>
    <t>КИНЕТИК БАЙКС е стартиращо предприятие за предоставяне на иновативни услуги в областта на туризма, свързани с предлагане на споделени електрически велосипеди и създаване на иновативна модулна интелигентна система, базирана на интернет на нещата (Internet of things) и икономика на споделянето. Електрическите велосипеди ще бъдат сглобени и окомплектовани в производствената база на дружеството в с. Горица. При разработването на прототипа на велосипед, ще бъде използван дизайн на рамка, който да предлага удобство за всички потребители и ще бъде изработена от лек и неръждаем материал. Това не само ще намали теглото на велосипеда, но и ще осигури дълготрайна експлоатация, тъй като велосипедите ще бъдат изложени на улицата при различни климатични условия. Електрическите велосипеди ще отговарят на официалния стандарт за електрическо колело в Европейския съюз BS EN15194: В рамките на проекта ще бъде обособен екип от експерти, които ще разработят и тестват нова иновативна услуга, която е едновременно и система за предоставяне на туристически и мобилни услуги, позволяваща на потребителите достъп до велосипеди, разположени на различни станции за самообслужване и дава възможност за посещение на редица местности забележителности, туристически и природни маршрути. Иновацията ще използва технология за интелигентно зареждане за постигане на висока ефективност. Системата ще бъде лесна за инсталиране, ще позволява локация на електрическите велосипеди чрез GPS.
Иновацията ще бъде разработена до ниво на технологична готовност TRL- 6, в направление "компютърни и мобилни приложения и игри с образователен, маркетинг и/или развлекателен характер" на тематична област на ИСИС "Нови технологии в креативните и рекреативните индустрии" и направление "чисти технологии с акцент върху транспорта и енергетиката (съхранение, спестяване и ефективно разпределение на енергия, електрически превозни средства и еко-мобилност" на тематична област "мехатроника и чисти технологи" .</t>
  </si>
  <si>
    <t>гр.Бяла</t>
  </si>
  <si>
    <t>ЗОИ-КЛИМА ЕООД</t>
  </si>
  <si>
    <t>BG16RFOP002-2.075-0001</t>
  </si>
  <si>
    <t>Подобряване на капацитета за растеж на „ЗОИ-КЛИМА“ ЕООД чрез инвестиции в обект „Център за климатична и хладилна техника” в гр. Каблешково, общ. Поморие, местност „Минералния извор”</t>
  </si>
  <si>
    <t>33.20 Инсталиране на машини и оборудване</t>
  </si>
  <si>
    <t>09.04.2021 г.</t>
  </si>
  <si>
    <t>09.10.2022 г.</t>
  </si>
  <si>
    <t>Настоящия проект,изцяло в контекста и в съответствие с целта на процедура BG16RFOP002-2.075 по ОПИК чрез подхода ВОМР,е насочен към подобряване на капацитета за растеж на „ЗОИ-КЛИМА“ ЕООД.Това ще бъде реализирано чрез подобряване на процесите по предоставяне на услуги на клиентите,повишаване на капацитета за предоставяне на повече услуги по инсталиране и поддръжка на климатична и хладилна техника,попадащи в КИД 33.20 по НКИД-2008 и повишаване на експортния потенциал на кандидата.Инвестициите в общо 17 ДМА в обект „Център за климатична и хладилна техника” в гр.Каблешково,са насочени към: повишаване на производствения капацитет на кандидата и засилване на експортния му потенциал ч/з ефективно и ефикасно използване на факторите на производство;подобряване на процесите по предоставяне на услугите и разширяване на капацитета за предоставяне на повече услуги,попадащи в КИД 33.20.</t>
  </si>
  <si>
    <t>гр.Каблешково</t>
  </si>
  <si>
    <t>BG16RFOP002-2.087-0001</t>
  </si>
  <si>
    <t>ЕЛИТ ТРАК ЕООД</t>
  </si>
  <si>
    <t>с.Китка</t>
  </si>
  <si>
    <t>20.59 Производство на други химични продукти, некласифицирани другаде</t>
  </si>
  <si>
    <t>14.04.2021 г.</t>
  </si>
  <si>
    <t>12</t>
  </si>
  <si>
    <t>14.04.2022 г.</t>
  </si>
  <si>
    <t>Фирма ЕЛИТ ТРАК ЕООД е регистрирана през 2012 г. с предмет на дейност търговия с резервни части за тежкотоварни превозни средства. През 2014 г. стартира производството на висококачествени химически течности за моторни транспортни средства – антифриз, течност за чистачки, дейонизирана вода, почистваща паста за ръце, с търговска марка „ELIT”. В рамките на по-малко от две години производствената дейност се превръща в основна дейност на компанията.</t>
  </si>
  <si>
    <t>Подобряване на производствения капацитет на ЕЛИТ ТРАК ЕООД</t>
  </si>
  <si>
    <t>СТИЙЛ ПРОДАКШЪН ЕООД</t>
  </si>
  <si>
    <t>BG16RFOP002-2.071-0001</t>
  </si>
  <si>
    <t>24.20 Производство на тръби, кухи профили и фитинги за тях от стомана</t>
  </si>
  <si>
    <t>гр.Лом</t>
  </si>
  <si>
    <t>СТИЙЛ ПРОДАКШЪН ЕООД е основана през 2013 г. и е със седалище и развива дейността си в гр. Лом. Компанията е една от водещите фирми в раойна в областта за производство студенообработени заварени конструкционни кухи профили; заварени тръби ; прецизни стоманени тръби. Основното ограничение фирмата е невъзможността за самостоятелно и автоматично заточване, спояване и шлайфане на циркулярните трионове/дискове, които се слагат в циркулярите, с които се режат материлите, влагани в изделията.Към настоящия момент този вид процес поради липса на специализирано оборудване се възлага на външна фирма или се прави ръчно, което води до неефективност и забавяне на най-съществения производствен процес, а именно разкрояването на влаганите в металните изделия суровини. Циркулярните трионове/дискове са основните елементи на използваната от дружеството линия и процесът на тяхното шлайфане, заостряне и спояване и влагане отново в циркулярите води до спиране на производствения цикъл, а оттук и до понижаване на капацитета на предприятието и намаляване на броя произвеждани продукти за единица време.</t>
  </si>
  <si>
    <t>Повишаване конкурентоспособността, подобряване на капацитета и експортния потенциал на СТИЙЛ ПРОДАКШЪН ЕООД чрез придовибиване на високоспециализирани дълготрайни материални активи.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</si>
</sst>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quot;г.&quot;;@"/>
    <numFmt numFmtId="165" formatCode="#,##0.00\ &quot;лв.&quot;"/>
  </numFmts>
  <fonts count="31"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
      <sz val="8"/>
      <color rgb="FF000000"/>
      <name val="Verdana"/>
      <family val="2"/>
      <charset val="204"/>
    </font>
    <font>
      <b/>
      <sz val="8"/>
      <name val="Arial"/>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34">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Border="1" applyAlignment="1">
      <alignment horizontal="center" vertical="center"/>
    </xf>
    <xf numFmtId="0" fontId="24" fillId="0" borderId="1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22"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164" fontId="25" fillId="0" borderId="11" xfId="38" applyNumberFormat="1" applyFont="1" applyFill="1" applyBorder="1" applyAlignment="1">
      <alignment horizontal="center" vertical="center" wrapText="1"/>
    </xf>
    <xf numFmtId="49" fontId="28" fillId="0" borderId="11" xfId="45" applyNumberFormat="1" applyFont="1" applyFill="1" applyBorder="1" applyAlignment="1" applyProtection="1">
      <alignment horizontal="center" vertical="center" wrapText="1"/>
    </xf>
    <xf numFmtId="0" fontId="25" fillId="0" borderId="11" xfId="0" applyFont="1" applyFill="1" applyBorder="1" applyAlignment="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0" fontId="25" fillId="24" borderId="11" xfId="0" applyFont="1" applyFill="1" applyBorder="1" applyAlignment="1">
      <alignment horizontal="center" vertical="center" wrapText="1"/>
    </xf>
    <xf numFmtId="165" fontId="1" fillId="0" borderId="11" xfId="37" applyNumberFormat="1" applyFont="1" applyFill="1" applyBorder="1" applyAlignment="1" applyProtection="1">
      <alignment horizontal="center" vertical="center"/>
    </xf>
    <xf numFmtId="165" fontId="27" fillId="0" borderId="11" xfId="38" applyNumberFormat="1" applyFont="1" applyFill="1" applyBorder="1" applyAlignment="1" applyProtection="1">
      <alignment horizontal="center" vertical="center" wrapText="1"/>
    </xf>
    <xf numFmtId="165" fontId="28" fillId="0" borderId="11" xfId="0" applyNumberFormat="1" applyFont="1" applyFill="1" applyBorder="1" applyAlignment="1" applyProtection="1">
      <alignment vertical="center" wrapText="1"/>
    </xf>
    <xf numFmtId="14" fontId="25" fillId="0" borderId="11" xfId="0" applyNumberFormat="1" applyFont="1" applyFill="1" applyBorder="1" applyAlignment="1">
      <alignment horizontal="center" vertical="center" wrapText="1"/>
    </xf>
    <xf numFmtId="49" fontId="29" fillId="0" borderId="15"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wrapText="1"/>
    </xf>
    <xf numFmtId="9" fontId="30" fillId="0" borderId="14" xfId="0" applyNumberFormat="1"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7"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8"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calculatedColumnFormula>E4+(F4*31)</calculatedColumnFormula>
    </tableColumn>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calculatedColumnFormula>L4-M4</calculatedColumnFormula>
    </tableColumn>
    <tableColumn id="15" name="Размер на съфинансирането от Съюза (в лева) / Union co-financing (in BGN)" dataDxfId="1">
      <calculatedColumnFormula>Table1[[#This Row],[Размер на БФП (в лева) / Amount of the grant (in BGN)]]*0.85</calculatedColumnFormula>
    </tableColumn>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abSelected="1" topLeftCell="A2" zoomScale="80" zoomScaleNormal="80" zoomScaleSheetLayoutView="70" workbookViewId="0">
      <pane ySplit="2" topLeftCell="A4" activePane="bottomLeft" state="frozen"/>
      <selection activeCell="A2" sqref="A2"/>
      <selection pane="bottomLeft" activeCell="A2" sqref="A2:P2"/>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10"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7" ht="253.5" customHeight="1" x14ac:dyDescent="0.2">
      <c r="A1" s="32" t="s">
        <v>16</v>
      </c>
      <c r="B1" s="33"/>
      <c r="C1" s="33"/>
      <c r="D1" s="33"/>
      <c r="E1" s="33"/>
      <c r="F1" s="33"/>
      <c r="G1" s="33"/>
      <c r="H1" s="33"/>
      <c r="I1" s="33"/>
      <c r="J1" s="33"/>
      <c r="K1" s="33"/>
      <c r="L1" s="33"/>
      <c r="M1" s="33"/>
      <c r="N1" s="33"/>
      <c r="O1" s="33"/>
      <c r="P1" s="33"/>
    </row>
    <row r="2" spans="1:17" ht="187.5" customHeight="1" x14ac:dyDescent="0.2">
      <c r="A2" s="32" t="s">
        <v>16</v>
      </c>
      <c r="B2" s="33"/>
      <c r="C2" s="33"/>
      <c r="D2" s="33"/>
      <c r="E2" s="33"/>
      <c r="F2" s="33"/>
      <c r="G2" s="33"/>
      <c r="H2" s="33"/>
      <c r="I2" s="33"/>
      <c r="J2" s="33"/>
      <c r="K2" s="33"/>
      <c r="L2" s="33"/>
      <c r="M2" s="33"/>
      <c r="N2" s="33"/>
      <c r="O2" s="33"/>
      <c r="P2" s="33"/>
    </row>
    <row r="3" spans="1:17" s="8" customFormat="1" ht="73.5" customHeight="1" x14ac:dyDescent="0.2">
      <c r="A3" s="14" t="s">
        <v>0</v>
      </c>
      <c r="B3" s="6" t="s">
        <v>1</v>
      </c>
      <c r="C3" s="6" t="s">
        <v>2</v>
      </c>
      <c r="D3" s="6" t="s">
        <v>3</v>
      </c>
      <c r="E3" s="6" t="s">
        <v>8</v>
      </c>
      <c r="F3" s="12" t="s">
        <v>9</v>
      </c>
      <c r="G3" s="9" t="s">
        <v>10</v>
      </c>
      <c r="H3" s="6" t="s">
        <v>4</v>
      </c>
      <c r="I3" s="6" t="s">
        <v>11</v>
      </c>
      <c r="J3" s="6" t="s">
        <v>5</v>
      </c>
      <c r="K3" s="6" t="s">
        <v>13</v>
      </c>
      <c r="L3" s="6" t="s">
        <v>12</v>
      </c>
      <c r="M3" s="6" t="s">
        <v>6</v>
      </c>
      <c r="N3" s="7" t="s">
        <v>7</v>
      </c>
      <c r="O3" s="7" t="s">
        <v>14</v>
      </c>
      <c r="P3" s="7" t="s">
        <v>15</v>
      </c>
    </row>
    <row r="4" spans="1:17" s="8" customFormat="1" ht="118.5" customHeight="1" x14ac:dyDescent="0.2">
      <c r="A4" s="16" t="s">
        <v>19</v>
      </c>
      <c r="B4" s="16" t="s">
        <v>20</v>
      </c>
      <c r="C4" s="17">
        <v>205666798</v>
      </c>
      <c r="D4" s="18" t="s">
        <v>21</v>
      </c>
      <c r="E4" s="19" t="s">
        <v>22</v>
      </c>
      <c r="F4" s="20" t="s">
        <v>23</v>
      </c>
      <c r="G4" s="28" t="s">
        <v>24</v>
      </c>
      <c r="H4" s="21" t="s">
        <v>25</v>
      </c>
      <c r="I4" s="22" t="s">
        <v>26</v>
      </c>
      <c r="J4" s="23" t="s">
        <v>27</v>
      </c>
      <c r="K4" s="29" t="s">
        <v>17</v>
      </c>
      <c r="L4" s="25">
        <v>361713.2</v>
      </c>
      <c r="M4" s="25">
        <v>325541.88</v>
      </c>
      <c r="N4" s="26">
        <v>36171.32</v>
      </c>
      <c r="O4" s="27">
        <v>276710.59999999998</v>
      </c>
      <c r="P4" s="15">
        <v>0.85</v>
      </c>
    </row>
    <row r="5" spans="1:17" s="8" customFormat="1" ht="282.75" customHeight="1" x14ac:dyDescent="0.2">
      <c r="A5" s="16" t="s">
        <v>28</v>
      </c>
      <c r="B5" s="16" t="s">
        <v>29</v>
      </c>
      <c r="C5" s="17">
        <v>205717417</v>
      </c>
      <c r="D5" s="18" t="s">
        <v>33</v>
      </c>
      <c r="E5" s="19">
        <v>44300</v>
      </c>
      <c r="F5" s="20" t="s">
        <v>32</v>
      </c>
      <c r="G5" s="28" t="s">
        <v>31</v>
      </c>
      <c r="H5" s="21" t="s">
        <v>34</v>
      </c>
      <c r="I5" s="22" t="s">
        <v>30</v>
      </c>
      <c r="J5" s="23" t="s">
        <v>35</v>
      </c>
      <c r="K5" s="24" t="s">
        <v>17</v>
      </c>
      <c r="L5" s="25">
        <v>249848.91</v>
      </c>
      <c r="M5" s="25">
        <v>224864.02</v>
      </c>
      <c r="N5" s="26">
        <v>24984.89</v>
      </c>
      <c r="O5" s="27">
        <v>191134.41</v>
      </c>
      <c r="P5" s="15">
        <v>0.85</v>
      </c>
    </row>
    <row r="6" spans="1:17" s="8" customFormat="1" ht="126.75" customHeight="1" x14ac:dyDescent="0.2">
      <c r="A6" s="16" t="s">
        <v>37</v>
      </c>
      <c r="B6" s="29" t="s">
        <v>36</v>
      </c>
      <c r="C6" s="30">
        <v>147131790</v>
      </c>
      <c r="D6" s="18" t="s">
        <v>39</v>
      </c>
      <c r="E6" s="19" t="s">
        <v>40</v>
      </c>
      <c r="F6" s="19" t="s">
        <v>18</v>
      </c>
      <c r="G6" s="19" t="s">
        <v>41</v>
      </c>
      <c r="H6" s="19" t="s">
        <v>42</v>
      </c>
      <c r="I6" s="22" t="s">
        <v>38</v>
      </c>
      <c r="J6" s="30" t="s">
        <v>43</v>
      </c>
      <c r="K6" s="29" t="s">
        <v>17</v>
      </c>
      <c r="L6" s="25">
        <v>333311.65999999997</v>
      </c>
      <c r="M6" s="25">
        <v>299980.5</v>
      </c>
      <c r="N6" s="26">
        <f>L6-M6</f>
        <v>33331.159999999974</v>
      </c>
      <c r="O6" s="27">
        <f>Table1[[#This Row],[Размер на БФП (в лева) / Amount of the grant (in BGN)]]*0.85</f>
        <v>254983.42499999999</v>
      </c>
      <c r="P6" s="15">
        <f>Table1[[#This Row],[Размер на съфинансирането от Съюза (в лева) / Union co-financing (in BGN)]]/Table1[[#This Row],[Размер на БФП (в лева) / Amount of the grant (in BGN)]]</f>
        <v>0.85</v>
      </c>
    </row>
    <row r="7" spans="1:17" s="8" customFormat="1" ht="126.75" customHeight="1" x14ac:dyDescent="0.2">
      <c r="A7" s="16" t="s">
        <v>44</v>
      </c>
      <c r="B7" s="29" t="s">
        <v>45</v>
      </c>
      <c r="C7" s="30">
        <v>201901836</v>
      </c>
      <c r="D7" s="18" t="s">
        <v>47</v>
      </c>
      <c r="E7" s="19" t="s">
        <v>48</v>
      </c>
      <c r="F7" s="19" t="s">
        <v>49</v>
      </c>
      <c r="G7" s="19" t="s">
        <v>50</v>
      </c>
      <c r="H7" s="19" t="s">
        <v>51</v>
      </c>
      <c r="I7" s="22" t="s">
        <v>52</v>
      </c>
      <c r="J7" s="30" t="s">
        <v>46</v>
      </c>
      <c r="K7" s="29" t="s">
        <v>17</v>
      </c>
      <c r="L7" s="25">
        <v>183590</v>
      </c>
      <c r="M7" s="25">
        <v>165231</v>
      </c>
      <c r="N7" s="26">
        <f>L7-M7</f>
        <v>18359</v>
      </c>
      <c r="O7" s="27">
        <f>Table1[[#This Row],[Размер на БФП (в лева) / Amount of the grant (in BGN)]]*0.85</f>
        <v>140446.35</v>
      </c>
      <c r="P7" s="31">
        <f>Table1[[#This Row],[Размер на съфинансирането от Съюза (в лева) / Union co-financing (in BGN)]]/Table1[[#This Row],[Размер на БФП (в лева) / Amount of the grant (in BGN)]]</f>
        <v>0.85000000000000009</v>
      </c>
    </row>
    <row r="8" spans="1:17" s="8" customFormat="1" ht="216.75" customHeight="1" x14ac:dyDescent="0.2">
      <c r="A8" s="16" t="s">
        <v>54</v>
      </c>
      <c r="B8" s="29" t="s">
        <v>53</v>
      </c>
      <c r="C8" s="30">
        <v>202724829</v>
      </c>
      <c r="D8" s="18" t="s">
        <v>55</v>
      </c>
      <c r="E8" s="19" t="s">
        <v>48</v>
      </c>
      <c r="F8" s="19" t="s">
        <v>49</v>
      </c>
      <c r="G8" s="19" t="s">
        <v>50</v>
      </c>
      <c r="H8" s="19" t="s">
        <v>57</v>
      </c>
      <c r="I8" s="22" t="s">
        <v>58</v>
      </c>
      <c r="J8" s="30" t="s">
        <v>56</v>
      </c>
      <c r="K8" s="29" t="s">
        <v>17</v>
      </c>
      <c r="L8" s="25">
        <v>391166</v>
      </c>
      <c r="M8" s="25">
        <v>352049.4</v>
      </c>
      <c r="N8" s="26">
        <f>L8-M8</f>
        <v>39116.599999999977</v>
      </c>
      <c r="O8" s="27">
        <v>299241.98</v>
      </c>
      <c r="P8" s="31">
        <f>Table1[[#This Row],[Размер на съфинансирането от Съюза (в лева) / Union co-financing (in BGN)]]/Table1[[#This Row],[Размер на БФП (в лева) / Amount of the grant (in BGN)]]</f>
        <v>0.84999997159489538</v>
      </c>
    </row>
    <row r="9" spans="1:17" s="8" customFormat="1" ht="126.75" customHeight="1" x14ac:dyDescent="0.2">
      <c r="A9" s="11"/>
      <c r="B9" s="3"/>
      <c r="C9" s="4"/>
      <c r="D9" s="11"/>
      <c r="E9" s="11"/>
      <c r="F9" s="11"/>
      <c r="G9" s="13"/>
      <c r="H9" s="11"/>
      <c r="I9" s="11"/>
      <c r="J9" s="11"/>
      <c r="K9" s="5"/>
      <c r="L9" s="4"/>
      <c r="M9" s="4"/>
      <c r="N9" s="4"/>
      <c r="O9" s="4"/>
      <c r="P9" s="4"/>
    </row>
    <row r="10" spans="1:17" s="8" customFormat="1" ht="126.75" customHeight="1" x14ac:dyDescent="0.2">
      <c r="A10" s="11"/>
      <c r="B10" s="3"/>
      <c r="C10" s="4"/>
      <c r="D10" s="11"/>
      <c r="E10" s="11"/>
      <c r="F10" s="11"/>
      <c r="G10" s="10"/>
      <c r="H10" s="2"/>
      <c r="I10" s="11"/>
      <c r="J10" s="11"/>
      <c r="K10" s="5"/>
      <c r="L10" s="4"/>
      <c r="M10" s="4"/>
      <c r="N10" s="4"/>
      <c r="O10" s="4"/>
      <c r="P10" s="4"/>
    </row>
    <row r="11" spans="1:17" s="8" customFormat="1" ht="126.75" customHeight="1" x14ac:dyDescent="0.2">
      <c r="A11" s="11"/>
      <c r="B11" s="3"/>
      <c r="C11" s="4"/>
      <c r="D11" s="11"/>
      <c r="E11" s="11"/>
      <c r="F11" s="11"/>
      <c r="G11" s="10"/>
      <c r="H11" s="2"/>
      <c r="I11" s="11"/>
      <c r="J11" s="11"/>
      <c r="K11" s="5"/>
      <c r="L11" s="4"/>
      <c r="M11" s="4"/>
      <c r="N11" s="4"/>
      <c r="O11" s="4"/>
      <c r="P11" s="4"/>
    </row>
    <row r="12" spans="1:17" ht="126.75" customHeight="1" x14ac:dyDescent="0.2">
      <c r="I12" s="11"/>
      <c r="J12" s="11"/>
      <c r="K12" s="5"/>
      <c r="Q12" s="11"/>
    </row>
    <row r="13" spans="1:17" x14ac:dyDescent="0.2">
      <c r="I13" s="11"/>
      <c r="J13" s="11"/>
      <c r="K13" s="5"/>
      <c r="Q13" s="11"/>
    </row>
    <row r="14" spans="1:17" x14ac:dyDescent="0.2">
      <c r="Q14" s="11"/>
    </row>
    <row r="15" spans="1:17" x14ac:dyDescent="0.2">
      <c r="Q15" s="11"/>
    </row>
    <row r="16" spans="1:17" x14ac:dyDescent="0.2">
      <c r="Q16" s="11"/>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Administrator</cp:lastModifiedBy>
  <cp:lastPrinted>2019-06-05T14:00:00Z</cp:lastPrinted>
  <dcterms:created xsi:type="dcterms:W3CDTF">2008-09-17T07:28:51Z</dcterms:created>
  <dcterms:modified xsi:type="dcterms:W3CDTF">2021-04-19T09:45:28Z</dcterms:modified>
</cp:coreProperties>
</file>