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2315" windowHeight="7800" tabRatio="573" activeTab="0"/>
  </bookViews>
  <sheets>
    <sheet name="Sheet1" sheetId="1" r:id="rId1"/>
  </sheets>
  <definedNames/>
  <calcPr fullCalcOnLoad="1"/>
</workbook>
</file>

<file path=xl/sharedStrings.xml><?xml version="1.0" encoding="utf-8"?>
<sst xmlns="http://schemas.openxmlformats.org/spreadsheetml/2006/main" count="25" uniqueCount="24">
  <si>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</si>
  <si>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</si>
  <si>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</si>
  <si>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</si>
  <si>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</si>
  <si>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</si>
  <si>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</si>
  <si>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</si>
  <si>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</si>
  <si>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</si>
  <si>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</si>
  <si>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</si>
  <si>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</si>
  <si>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</si>
  <si>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</si>
  <si>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</si>
  <si>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Дата на сключване на договора / 
Operation start date</t>
  </si>
  <si>
    <t>Подкрепа за средни предприятия за преодоляване на икономическите последствия от пандемията COVID-19</t>
  </si>
  <si>
    <t>Осигуряването на оперативен капитал за българските средни предприятия за справяне с последиците от пандемията COVID-19.</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</si>
  <si>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</si>
  <si>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BG16RFOP002-2.077-0489</t>
  </si>
  <si>
    <t>ВЕЛПА ЕООД</t>
  </si>
  <si>
    <t>17.21 Производство на вълнообразен картон и опаковки от хартия и картон</t>
  </si>
  <si>
    <t>България, Област: Шумен, Община: Каспичан
гр. Каспичан</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</si>
</sst>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m\.yyyy\ &quot;г.&quot;;@"/>
    <numFmt numFmtId="175" formatCode="#,##0.00\ &quot;лв.&quot;"/>
    <numFmt numFmtId="176" formatCode="#,##0.00\ _л_в"/>
    <numFmt numFmtId="177" formatCode="&quot;Yes&quot;;&quot;Yes&quot;;&quot;No&quot;"/>
    <numFmt numFmtId="178" formatCode="&quot;True&quot;;&quot;True&quot;;&quot;False&quot;"/>
    <numFmt numFmtId="179" formatCode="&quot;On&quot;;&quot;On&quot;;&quot;Off&quot;"/>
    <numFmt numFmtId="180" formatCode="[$€-2]\ #,##0.00_);[Red]\([$€-2]\ #,##0.00\)"/>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8"/>
      <name val="Verdana"/>
      <family val="2"/>
    </font>
    <font>
      <sz val="8"/>
      <color indexed="8"/>
      <name val="Verdana"/>
      <family val="2"/>
    </font>
    <font>
      <b/>
      <sz val="9"/>
      <color indexed="8"/>
      <name val="Verdana"/>
      <family val="2"/>
    </font>
    <font>
      <sz val="8"/>
      <name val="Verdana"/>
      <family val="2"/>
    </font>
    <font>
      <b/>
      <sz val="9"/>
      <name val="Verdana"/>
      <family val="2"/>
    </font>
    <font>
      <sz val="9"/>
      <color indexed="8"/>
      <name val="Verdana"/>
      <family val="2"/>
    </font>
    <font>
      <u val="single"/>
      <sz val="10"/>
      <color indexed="20"/>
      <name val="Arial"/>
      <family val="2"/>
    </font>
    <font>
      <u val="single"/>
      <sz val="10"/>
      <color indexed="12"/>
      <name val="Arial"/>
      <family val="2"/>
    </font>
    <font>
      <sz val="9"/>
      <color indexed="63"/>
      <name val="Verdana"/>
      <family val="2"/>
    </font>
    <font>
      <sz val="10"/>
      <color indexed="8"/>
      <name val="Verdana"/>
      <family val="2"/>
    </font>
    <font>
      <u val="single"/>
      <sz val="10"/>
      <color theme="11"/>
      <name val="Arial"/>
      <family val="2"/>
    </font>
    <font>
      <u val="single"/>
      <sz val="10"/>
      <color theme="10"/>
      <name val="Arial"/>
      <family val="2"/>
    </font>
    <font>
      <sz val="11"/>
      <color rgb="FF000000"/>
      <name val="Calibri"/>
      <family val="2"/>
    </font>
    <font>
      <sz val="9"/>
      <color rgb="FF000000"/>
      <name val="Verdana"/>
      <family val="2"/>
    </font>
    <font>
      <sz val="9"/>
      <color theme="1"/>
      <name val="Verdana"/>
      <family val="2"/>
    </font>
    <font>
      <b/>
      <sz val="9"/>
      <color rgb="FF000000"/>
      <name val="Verdana"/>
      <family val="2"/>
    </font>
    <font>
      <sz val="9"/>
      <color rgb="FF333333"/>
      <name val="Verdana"/>
      <family val="2"/>
    </font>
    <font>
      <b/>
      <sz val="9"/>
      <color theme="1"/>
      <name val="Verdana"/>
      <family val="2"/>
    </font>
    <font>
      <sz val="10"/>
      <color theme="1"/>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1" fillId="0" borderId="0" applyBorder="0">
      <alignment/>
      <protection/>
    </xf>
    <xf numFmtId="0" fontId="31" fillId="0" borderId="0" applyBorder="0">
      <alignment/>
      <protection/>
    </xf>
    <xf numFmtId="0" fontId="31" fillId="0" borderId="0" applyBorder="0">
      <alignment/>
      <protection/>
    </xf>
    <xf numFmtId="0" fontId="31" fillId="0" borderId="0" applyBorder="0">
      <alignment/>
      <protection/>
    </xf>
    <xf numFmtId="0" fontId="31" fillId="0" borderId="0" applyBorder="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8">
    <xf numFmtId="0" fontId="0" fillId="0" borderId="0" xfId="0" applyAlignment="1">
      <alignment/>
    </xf>
    <xf numFmtId="0" fontId="20" fillId="0" borderId="0" xfId="0" applyFont="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2" fillId="0"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0" fillId="0" borderId="0" xfId="0" applyNumberFormat="1" applyFont="1" applyAlignment="1">
      <alignment horizontal="center" vertical="center"/>
    </xf>
    <xf numFmtId="0" fontId="20" fillId="0" borderId="0" xfId="0" applyFont="1" applyAlignment="1">
      <alignment horizontal="center" vertical="center" wrapText="1"/>
    </xf>
    <xf numFmtId="0" fontId="32" fillId="24" borderId="10" xfId="0" applyNumberFormat="1" applyFont="1" applyFill="1" applyBorder="1" applyAlignment="1" applyProtection="1">
      <alignment horizontal="center" vertical="center" wrapText="1"/>
      <protection/>
    </xf>
    <xf numFmtId="0" fontId="24" fillId="0" borderId="0" xfId="0" applyFont="1" applyAlignment="1">
      <alignment horizontal="center" vertical="center"/>
    </xf>
    <xf numFmtId="0" fontId="24" fillId="0" borderId="0" xfId="0" applyFont="1" applyFill="1" applyAlignment="1">
      <alignment horizontal="center" vertical="center" wrapText="1"/>
    </xf>
    <xf numFmtId="0" fontId="33" fillId="24" borderId="10" xfId="0" applyNumberFormat="1" applyFont="1" applyFill="1" applyBorder="1" applyAlignment="1" applyProtection="1">
      <alignment horizontal="center" vertical="center" wrapText="1"/>
      <protection/>
    </xf>
    <xf numFmtId="4" fontId="33" fillId="24" borderId="10" xfId="0" applyNumberFormat="1" applyFont="1" applyFill="1" applyBorder="1" applyAlignment="1">
      <alignment horizontal="center" vertical="center" wrapText="1"/>
    </xf>
    <xf numFmtId="1" fontId="33" fillId="24" borderId="10" xfId="0" applyNumberFormat="1" applyFont="1" applyFill="1" applyBorder="1" applyAlignment="1" applyProtection="1">
      <alignment horizontal="center" vertical="center" wrapText="1"/>
      <protection/>
    </xf>
    <xf numFmtId="0" fontId="24" fillId="24" borderId="10" xfId="0" applyFont="1" applyFill="1" applyBorder="1" applyAlignment="1">
      <alignment horizontal="center" vertical="center" wrapText="1"/>
    </xf>
    <xf numFmtId="174" fontId="21" fillId="24" borderId="10" xfId="0" applyNumberFormat="1" applyFont="1" applyFill="1" applyBorder="1" applyAlignment="1">
      <alignment horizontal="center" vertical="center" wrapText="1"/>
    </xf>
    <xf numFmtId="0" fontId="34" fillId="24" borderId="10" xfId="56" applyNumberFormat="1" applyFont="1" applyFill="1" applyBorder="1" applyAlignment="1" applyProtection="1">
      <alignment horizontal="center" vertical="center" wrapText="1"/>
      <protection/>
    </xf>
    <xf numFmtId="174" fontId="21" fillId="24" borderId="13" xfId="0" applyNumberFormat="1" applyFont="1" applyFill="1" applyBorder="1" applyAlignment="1">
      <alignment horizontal="center" vertical="center" wrapText="1"/>
    </xf>
    <xf numFmtId="0" fontId="35" fillId="24" borderId="10" xfId="0" applyFont="1" applyFill="1" applyBorder="1" applyAlignment="1">
      <alignment horizontal="center" vertical="center" wrapText="1"/>
    </xf>
    <xf numFmtId="4" fontId="36" fillId="24" borderId="10" xfId="58" applyNumberFormat="1" applyFont="1" applyFill="1" applyBorder="1" applyAlignment="1" applyProtection="1">
      <alignment horizontal="center" vertical="center" wrapText="1"/>
      <protection/>
    </xf>
    <xf numFmtId="175" fontId="34" fillId="24" borderId="10" xfId="0" applyNumberFormat="1" applyFont="1" applyFill="1" applyBorder="1" applyAlignment="1" applyProtection="1">
      <alignment horizontal="center" vertical="center" wrapText="1"/>
      <protection/>
    </xf>
    <xf numFmtId="9" fontId="23" fillId="24" borderId="13" xfId="0" applyNumberFormat="1" applyFont="1" applyFill="1" applyBorder="1" applyAlignment="1">
      <alignment horizontal="center" vertical="center" wrapText="1"/>
    </xf>
    <xf numFmtId="1" fontId="37" fillId="24" borderId="10" xfId="0" applyNumberFormat="1" applyFont="1" applyFill="1" applyBorder="1" applyAlignment="1" applyProtection="1">
      <alignment horizontal="center" vertical="center" wrapText="1"/>
      <protection/>
    </xf>
    <xf numFmtId="49" fontId="37" fillId="24" borderId="10" xfId="0" applyNumberFormat="1" applyFont="1" applyFill="1" applyBorder="1" applyAlignment="1" applyProtection="1">
      <alignment horizontal="center" vertical="center" wrapText="1"/>
      <protection/>
    </xf>
    <xf numFmtId="0" fontId="19" fillId="0" borderId="0" xfId="0" applyFont="1" applyAlignment="1">
      <alignment horizontal="center" vertical="center" wrapText="1"/>
    </xf>
    <xf numFmtId="0" fontId="19"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7" xfId="62"/>
    <cellStyle name="Note" xfId="63"/>
    <cellStyle name="Output" xfId="64"/>
    <cellStyle name="Percent" xfId="65"/>
    <cellStyle name="Title" xfId="66"/>
    <cellStyle name="Total" xfId="67"/>
    <cellStyle name="Warning Text" xfId="6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A3:P4" comment="" totalsRowShown="0">
  <autoFilter ref="A3:P4"/>
  <tableColumns count="16">
    <tableColumn id="1" name=" Номер на проектното досие / Reference number of project proposal"/>
    <tableColumn id="2" name="Бенефициер /_x000A_Beneficiary"/>
    <tableColumn id="3" name="Единен идентификационен код / UIC"/>
    <tableColumn id="4" name="Отраслова принадлежност КИД / Economic activity code"/>
    <tableColumn id="5" name="Дата на сключване на договора / _x000A_Operation start date"/>
    <tableColumn id="6" name="Продължителност на изпълнение (в месеци) / _x000A_Period of implementation (months)"/>
    <tableColumn id="7" name="Дата на планирано приключване на изпълнението / _x000A_Expected date of completion"/>
    <tableColumn id="8" name="Обобщение на операцията / _x000A_Summary of the operation"/>
    <tableColumn id="9" name="Наименование на проекта /_x000A_Name of operation "/>
    <tableColumn id="10" name="Място на изпълнение / Place of implementation"/>
    <tableColumn id="11" name="Област на интервенция / _x000A_Category of intervention"/>
    <tableColumn id="12" name="Общ размер на допустимите разходи (в лева) /Total eligible expenditure (in BGN)"/>
    <tableColumn id="13" name="Размер на БФП (в лева) / Amount of the grant (in BGN)"/>
    <tableColumn id="16" name="Размер на съфинансирането от бенефициера (в лева) / Amount of contribution by the beneficiary (in BGN)"/>
    <tableColumn id="15" name="Размер на съфинансирането от Съюза (в лева) / Union co-financing (in BGN)"/>
    <tableColumn id="14" name="Процент на съфинансиране от Съюза /Union co-financing rat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
  <sheetViews>
    <sheetView tabSelected="1" view="pageBreakPreview" zoomScale="70" zoomScaleNormal="70" zoomScaleSheetLayoutView="70" zoomScalePageLayoutView="0" workbookViewId="0" topLeftCell="A2">
      <pane ySplit="2" topLeftCell="A4" activePane="bottomLeft" state="frozen"/>
      <selection pane="topLeft" activeCell="A2" sqref="A2"/>
      <selection pane="bottomLeft" activeCell="A4" sqref="A4"/>
    </sheetView>
  </sheetViews>
  <sheetFormatPr defaultColWidth="9.140625" defaultRowHeight="12.75"/>
  <cols>
    <col min="1" max="1" width="28.00390625" style="1" customWidth="1"/>
    <col min="2" max="2" width="30.8515625" style="6" customWidth="1"/>
    <col min="3" max="3" width="19.28125" style="7" customWidth="1"/>
    <col min="4" max="4" width="22.421875" style="1" customWidth="1"/>
    <col min="5" max="5" width="16.28125" style="1" customWidth="1"/>
    <col min="6" max="6" width="17.00390625" style="1" customWidth="1"/>
    <col min="7" max="7" width="18.140625" style="8" customWidth="1"/>
    <col min="8" max="8" width="24.8515625" style="11" customWidth="1"/>
    <col min="9" max="9" width="20.57421875" style="1" customWidth="1"/>
    <col min="10" max="10" width="26.7109375" style="1" customWidth="1"/>
    <col min="11" max="11" width="32.57421875" style="9" customWidth="1"/>
    <col min="12" max="12" width="18.28125" style="7" customWidth="1"/>
    <col min="13" max="13" width="18.8515625" style="7" customWidth="1"/>
    <col min="14" max="15" width="18.28125" style="7" customWidth="1"/>
    <col min="16" max="16" width="18.7109375" style="7" customWidth="1"/>
    <col min="17" max="16384" width="9.140625" style="1" customWidth="1"/>
  </cols>
  <sheetData>
    <row r="1" spans="1:16" ht="253.5" customHeight="1">
      <c r="A1" s="26" t="s">
        <v>15</v>
      </c>
      <c r="B1" s="27"/>
      <c r="C1" s="27"/>
      <c r="D1" s="27"/>
      <c r="E1" s="27"/>
      <c r="F1" s="27"/>
      <c r="G1" s="27"/>
      <c r="H1" s="27"/>
      <c r="I1" s="27"/>
      <c r="J1" s="27"/>
      <c r="K1" s="27"/>
      <c r="L1" s="27"/>
      <c r="M1" s="27"/>
      <c r="N1" s="27"/>
      <c r="O1" s="27"/>
      <c r="P1" s="27"/>
    </row>
    <row r="2" spans="1:16" ht="227.25" customHeight="1">
      <c r="A2" s="26" t="s">
        <v>15</v>
      </c>
      <c r="B2" s="27"/>
      <c r="C2" s="27"/>
      <c r="D2" s="27"/>
      <c r="E2" s="27"/>
      <c r="F2" s="27"/>
      <c r="G2" s="27"/>
      <c r="H2" s="27"/>
      <c r="I2" s="27"/>
      <c r="J2" s="27"/>
      <c r="K2" s="27"/>
      <c r="L2" s="27"/>
      <c r="M2" s="27"/>
      <c r="N2" s="27"/>
      <c r="O2" s="27"/>
      <c r="P2" s="27"/>
    </row>
    <row r="3" spans="1:16" s="12" customFormat="1" ht="73.5" customHeight="1">
      <c r="A3" s="2" t="s">
        <v>0</v>
      </c>
      <c r="B3" s="3" t="s">
        <v>1</v>
      </c>
      <c r="C3" s="3" t="s">
        <v>2</v>
      </c>
      <c r="D3" s="3" t="s">
        <v>3</v>
      </c>
      <c r="E3" s="3" t="s">
        <v>16</v>
      </c>
      <c r="F3" s="3" t="s">
        <v>8</v>
      </c>
      <c r="G3" s="4" t="s">
        <v>9</v>
      </c>
      <c r="H3" s="3" t="s">
        <v>4</v>
      </c>
      <c r="I3" s="3" t="s">
        <v>10</v>
      </c>
      <c r="J3" s="3" t="s">
        <v>5</v>
      </c>
      <c r="K3" s="3" t="s">
        <v>12</v>
      </c>
      <c r="L3" s="3" t="s">
        <v>11</v>
      </c>
      <c r="M3" s="3" t="s">
        <v>6</v>
      </c>
      <c r="N3" s="5" t="s">
        <v>7</v>
      </c>
      <c r="O3" s="5" t="s">
        <v>13</v>
      </c>
      <c r="P3" s="5" t="s">
        <v>14</v>
      </c>
    </row>
    <row r="4" spans="1:16" s="12" customFormat="1" ht="73.5" customHeight="1">
      <c r="A4" s="24" t="s">
        <v>20</v>
      </c>
      <c r="B4" s="25" t="s">
        <v>21</v>
      </c>
      <c r="C4" s="15">
        <v>837066785</v>
      </c>
      <c r="D4" s="13" t="s">
        <v>22</v>
      </c>
      <c r="E4" s="17">
        <v>44543</v>
      </c>
      <c r="F4" s="18">
        <v>3</v>
      </c>
      <c r="G4" s="19">
        <v>44633</v>
      </c>
      <c r="H4" s="20" t="s">
        <v>18</v>
      </c>
      <c r="I4" s="20" t="s">
        <v>17</v>
      </c>
      <c r="J4" s="10" t="s">
        <v>23</v>
      </c>
      <c r="K4" s="16" t="s">
        <v>19</v>
      </c>
      <c r="L4" s="14">
        <v>150000</v>
      </c>
      <c r="M4" s="14">
        <v>150000</v>
      </c>
      <c r="N4" s="21">
        <f>L4-M4</f>
        <v>0</v>
      </c>
      <c r="O4" s="22">
        <f>Sheet1!$M4*0.85</f>
        <v>127500</v>
      </c>
      <c r="P4" s="23">
        <f>Sheet1!$O4/Sheet1!$M4</f>
        <v>0.85</v>
      </c>
    </row>
  </sheetData>
  <sheetProtection/>
  <mergeCells count="2">
    <mergeCell ref="A1:P1"/>
    <mergeCell ref="A2:P2"/>
  </mergeCells>
  <conditionalFormatting sqref="A4">
    <cfRule type="duplicateValues" priority="9" dxfId="0">
      <formula>AND(COUNTIF($A$4:$A$4,A4)&gt;1,NOT(ISBLANK(A4)))</formula>
    </cfRule>
  </conditionalFormatting>
  <conditionalFormatting sqref="A4">
    <cfRule type="duplicateValues" priority="10" dxfId="0">
      <formula>AND(COUNTIF($A$4:$A$4,A4)&gt;1,NOT(ISBLANK(A4)))</formula>
    </cfRule>
    <cfRule type="duplicateValues" priority="11" dxfId="0">
      <formula>AND(COUNTIF($A$4:$A$4,A4)&gt;1,NOT(ISBLANK(A4)))</formula>
    </cfRule>
    <cfRule type="duplicateValues" priority="12" dxfId="0">
      <formula>AND(COUNTIF($A$4:$A$4,A4)&gt;1,NOT(ISBLANK(A4)))</formula>
    </cfRule>
    <cfRule type="duplicateValues" priority="13" dxfId="0">
      <formula>AND(COUNTIF($A$4:$A$4,A4)&gt;1,NOT(ISBLANK(A4)))</formula>
    </cfRule>
    <cfRule type="duplicateValues" priority="14" dxfId="0">
      <formula>AND(COUNTIF($A$4:$A$4,A4)&gt;1,NOT(ISBLANK(A4)))</formula>
    </cfRule>
    <cfRule type="duplicateValues" priority="15" dxfId="0">
      <formula>AND(COUNTIF($A$4:$A$4,A4)&gt;1,NOT(ISBLANK(A4)))</formula>
    </cfRule>
  </conditionalFormatting>
  <printOptions/>
  <pageMargins left="0.1968503937007874" right="0.11811023622047245" top="0.7480314960629921" bottom="0.5511811023622047" header="0.31496062992125984" footer="0.31496062992125984"/>
  <pageSetup fitToHeight="0" fitToWidth="1" orientation="landscape" paperSize="9" scale="42" r:id="rId2"/>
  <colBreaks count="1" manualBreakCount="1">
    <brk id="16" max="65535" man="1"/>
  </col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IANMSP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Списък на операциите - Процедура BG16RFOP002-2.040 „Подобряване на производствения капацитет в малките и средни предприятия“</dc:title>
  <dc:subject/>
  <dc:creator>КАРАМФИЛ ПОПОВ</dc:creator>
  <cp:keywords>Списък на операциите - Процедура BG16RFOP002-2.040 „Подобряване на производствения капацитет в малките и средни предприятия“;Author: Карамфил Попов</cp:keywords>
  <dc:description/>
  <cp:lastModifiedBy>Administrator</cp:lastModifiedBy>
  <cp:lastPrinted>2019-06-05T14:00:00Z</cp:lastPrinted>
  <dcterms:created xsi:type="dcterms:W3CDTF">2008-09-17T07:28:51Z</dcterms:created>
  <dcterms:modified xsi:type="dcterms:W3CDTF">2021-12-16T12:19:39Z</dcterms:modified>
  <cp:category/>
  <cp:version/>
  <cp:contentType/>
  <cp:contentStatus/>
</cp:coreProperties>
</file>