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Parvanova\2014-2020\ERG\Os3\ptizi2\Dogovori\SaobstavaneDogovoriISUN\"/>
    </mc:Choice>
  </mc:AlternateContent>
  <bookViews>
    <workbookView xWindow="0" yWindow="0" windowWidth="25200" windowHeight="118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N6" i="1"/>
  <c r="N5" i="1"/>
  <c r="N4" i="1"/>
  <c r="N3" i="1"/>
</calcChain>
</file>

<file path=xl/sharedStrings.xml><?xml version="1.0" encoding="utf-8"?>
<sst xmlns="http://schemas.openxmlformats.org/spreadsheetml/2006/main" count="73" uniqueCount="59">
  <si>
    <t>BG16M1OP002-3.027-0007-C01</t>
  </si>
  <si>
    <t>08.01.2021</t>
  </si>
  <si>
    <t>29</t>
  </si>
  <si>
    <t>08.06.2023 г.</t>
  </si>
  <si>
    <t>Изпълнение на мерки от Плана за действие за опазване на ловния сокол (Falco cherrug) в Република България</t>
  </si>
  <si>
    <t>086 Опазване, възстановяване и устойчиво използване на зони по „Натура 2000“</t>
  </si>
  <si>
    <t>BG16M1OP002-3.027-0005-C01</t>
  </si>
  <si>
    <t>Българско дружество за защита на птиците</t>
  </si>
  <si>
    <t>41</t>
  </si>
  <si>
    <t>31.05.2024 г.</t>
  </si>
  <si>
    <t>Изпълнение на мерки от Плана за действие за опазване на кръстатия орел (Aquila heliaca) в Република България</t>
  </si>
  <si>
    <t>BG16M1OP002-3.027-0009-C01</t>
  </si>
  <si>
    <t>БЪЛГАРСКО ЕКОЛОГИЧНО ДРУЖЕСТВО Сдружение</t>
  </si>
  <si>
    <t>06.01.2021</t>
  </si>
  <si>
    <t>25</t>
  </si>
  <si>
    <t>06.02.2023 г.</t>
  </si>
  <si>
    <t>Подобряване на природозащитното състояние на птици в защитена зона BG0002052 „Язовир Жребчево“</t>
  </si>
  <si>
    <t>BG16M1OP002-3.027-0008-C01</t>
  </si>
  <si>
    <t xml:space="preserve">БЪЛГАРСКО ЕКОЛОГИЧНО ДРУЖЕСТВО Сдружение </t>
  </si>
  <si>
    <t>27</t>
  </si>
  <si>
    <t>06.04.2023 г.</t>
  </si>
  <si>
    <t>Подобряване на природозащитното състояние на птици в защитена зона BG0002023 „Язовир Овчарица“</t>
  </si>
  <si>
    <t>BG16M1OP002-3.027-0002-C01</t>
  </si>
  <si>
    <t xml:space="preserve">ОБЩИНА ШАБЛА </t>
  </si>
  <si>
    <t>000852957</t>
  </si>
  <si>
    <t>04.01.2021</t>
  </si>
  <si>
    <t>40</t>
  </si>
  <si>
    <t>04.05.2024 г.</t>
  </si>
  <si>
    <t>Подобряване природозащитното състояние на червеногушата гъска (Branta ruficollis, Pallas, 1769) чрез изпълнение на мерки от Плана за действие за вида (ПД,2018)</t>
  </si>
  <si>
    <t>BG16M1OP002-3.027-0001-C01</t>
  </si>
  <si>
    <t>130936732</t>
  </si>
  <si>
    <t>18.12.2020</t>
  </si>
  <si>
    <t>18.05.2024 г.</t>
  </si>
  <si>
    <t>Изпълнение на мерки от Плана за действие за опазване на белооката потапница (Aythya nyroca) в Република България</t>
  </si>
  <si>
    <t xml:space="preserve">СДРУЖЕНИЕ ДОБРИ АЛТЕРНАТИВИ </t>
  </si>
  <si>
    <t>№ на проектното предложение/ Reference number of project proposal</t>
  </si>
  <si>
    <t>Бенефициер/ Beneficiary</t>
  </si>
  <si>
    <t>Единен идентификационен код/ UIC</t>
  </si>
  <si>
    <t>Дата на сключване на договора/ Operation start date</t>
  </si>
  <si>
    <t>Продължителност на изпълнение на АДБФП (в месеци)/ Period of implementation (months)</t>
  </si>
  <si>
    <t>Дата на планирано приключване на изпълнението/ Expected date of completion</t>
  </si>
  <si>
    <t xml:space="preserve">Наименование на проекта/ Name of operation </t>
  </si>
  <si>
    <t>Област на интервенция/ Category of intervention</t>
  </si>
  <si>
    <t>Общ размер на допустимите разходи (в лева)/  Total eligible expenditure (in BGN)</t>
  </si>
  <si>
    <t>Размер на БФП (в лева)/ Amount of the grant (in BGN)</t>
  </si>
  <si>
    <t>Размер на съфинансирането от бенефициера (в лева)/ Amount of contribution by the beneficiary (in BGN)</t>
  </si>
  <si>
    <t>Размер на съфинансирането от Съюза (в лева)/ Union co-financing (in BGN)</t>
  </si>
  <si>
    <t>Процент на съфинансиране от Съюза/ Union co-financing rate</t>
  </si>
  <si>
    <t>Обобщение на операцията/ 
Summary of the operation</t>
  </si>
  <si>
    <t>Място на изпълнение/ Place of implementation</t>
  </si>
  <si>
    <t>Проектното предложение включва дейности за подобряване на природозащитното състояние на кръстатия (царски) орел (Aquila heliaca) в изпълнение на Плана за действие за опазване на кръстатия орел (Aquila heliaca) в България 2014-2022 г., утвърден със Заповед РД-371/17.04.2013 г. на министъра на околната среда и водите. Дейностите съответстват на Приложение 1 към Насоките за кандидатстване към процедура BG16M1OP002-3.027 „Мерки за подобряване на природозащитното състояние на птици - 2“ и обхващат следните мерки:
2.2.1. Монтиране поне по едно изкуствено гнездо в районите на всички сигурни гнездови находища
2.2.2. Направа на изкуствени гнезда за привличане на вида в подходящи местообитания
2.3.1. Изкуствено подхранване на двойките кръстати орли със среден гнездови успех под едно малко от средата на март до края на юли
2.3.2. Изкуствено подхранване на кръстатите орли през зимата
2.6.1. Предприемане на мерки за предотвратяване на загиването на кръстати орли от електрически ток и сблъскване с електропроводи.
2.6.2. Да се обезопасят по подходящ начин рисковите от гледна точка на загиване на птици от токов удар стълбове в радиус 5 км. от гнездо на кръстат орел, както и в местата с концентрация на неразмножаващи се кръстати орли.
3.4.1. Проучване влиянието на електропреносната и електроразпределителната мрежа върху кръстатия орел в районите на гнездовите находища.
Очаква се проектът да подобри природозащитното състояние на вида, предмет на опазване в мрежата Натура 2000. Дейностите ще се изпълняват на територията на Република България, по-конкретно:
-В защитени зони за опазване на дивите птици от европейската екологична мрежа Натура 2000 (ЗЗ): BG0002021 Сакар, BG0002059 Каменски баир, BG0002058 Сините камъни-Гребенец, BG0002057 Бесапарски ридове, BG0002094 Адата-Тунджа (мерки 2.2.1, 2.2.2, 2.3.1, 2.3.2)
-В ЗЗ, където видът е предмет на опазване (мярка 3.4.1)
-В ЗЗ, където видът е предмет на опазване, приоритизирани в проучването по мярка 3.4.1 (мерки 2.6.1, 2.6.2).</t>
  </si>
  <si>
    <t>Проектното предложение включва дейности за подобряване на природозащитното състояние на ловния сокол (Falco cherrug) в изпълнение на Плана за действие за опазване на ловния сокол (Falco cherrug) в България 2014-2022 г., утвърден със Заповед РД-371/17.04.2013 г. на министъра на околната среда и водите. Дейностите съответстват на Приложение 1 към Насоките за кандидатстване към процедура BG16M1OP002-3.027 „Мерки за подобряване на природозащитното състояние на птици - 2“ и обхващат следните мерки:
4.1. Да се подобрят условията за ловния сокол (чрез изкуствени гнездилки) в исторически гнездови райони и места на срещане на вида през размножителния период
4.5. Да се подобри хранителната база на вида в районите около установените гнезда чрез дейности за увеличаване броя на полудивите гълъби в някои от селищата или извършване на подхранвания
4.7. Да се обезопасят участъците от рискови електропроводи от 20 кV мрежа в радиус от 5 км около заетите гнезда.
5.15. Да се оцени риска от токови удари и гибел на ловни соколи по съоръжения от електропреносната и електроразпределителната мрежа в гнездовите райони на вида.
Очаква се проектът да подобри природозащитното състояние на вида, предмет на опазване в мрежата Натура 2000. Дейностите ще се изпълняват на територията на Република България, по-конкретно:
- В защитени зони за опазване на дивите птици от европейската екологична мрежа Натура 2000 (ЗЗ): BG0000270 Атанасовско езеро, BG0002048 Суха река, BG0002050 Дуранкулашко езеро, BG0002061 Балчик, BG0002082 Батова (мерки 4.1 и 4.5)
- В ЗЗ, където видът е предмет на опазване (мярка 5.15)
- В ЗЗ, където видът е предмет на опазване, приоритизирани в проучването по мярка 5.15 (мярка 4.7).</t>
  </si>
  <si>
    <t>Язовир Овчарица е важно месттобитание за много видове прелетни и водолюбиви птици. По тази причина язовирът е обявен за защитена зона в рамките на екологична мрежа Натура 2000. Защитената зона при язовира е на площ 43 000 дка. Ежегодно около и в язовира се концентрират до 45799 водолюбиви птици от около 35 вида.От установените общо 87 вида птици, 22 са включени в Червената книга на България, а 62 вида са от европейско природозащитно значение. Язовирът е едно от важните места а зимуване на големия корморан, къдроглавия пеликан и голямата белочела гъска.Под защита са още и видове като червеногуш гмуркач и червеногуша гъска, белоока потапница, орел рибар, малък корморан, розов пеликан, голям воден бик, нощна чапла, черен щъркел и др.
Проектното предложение предвижда изпълнение на две мерки от утвърдения План за управление на защитена зона BG0002023 „Язовир Овчарица“ чрез които ще се осигури за в бъдеще места за загнездване на видовете птици, предмет на опазване в защитената зона:
1. Изграждане на наколни платформи за почивка и нощувка.
2. Залесяване</t>
  </si>
  <si>
    <t>Язовир Жребчево е влажна зона с международно значение за зимуващи водолюбиви птици, където всяка година се концентрират над 20 000 водолюбиви птици от 33 вида. В язовира и рибарниците са установени 77 вида птици, основно зимуващи в райнона, от които 23 вида са включени в Червената книга на България. От срещащите се видове 62 са от европейско природозащитно значение (SPEC) (BirdLife International, 2004). Като световно застрашени в категория SPEC1 са включени 3 вида, а като застрашени в Европа съответно в категория SPEC2 - 5 вида, в SPEC3 - 18 вида. Мястото осигурява подходящи местообитания за 20 вида, включени в приложение 2 на Закона за биологичното разнообразие, за които се изискват специални мерки за защита. От тях 16 са вписани също в приложение І на Директива 79/409 на ЕС. Язовирът заедно с рибарниците са от международно значение за зимуващите тук зимно бърне /Anas crecca/, зеленоглава патица /Anas platyrhynchos/, голяма белочела гъска /Anser albifrons/ и голямата бяла чапла /Egretta alba/. Тук е едно от няколкото места в България, където застрашената от изчезване в света червеногуша гъска /Branta ruficollis/ зимува във вътрешността на страната далеч от черноморското крайбрежие. Редовно през зимата в района се задържа и морския орел /Haliaeetus albicilla/. През гнездовия период мястото е едно от най-важните в страната от значение за Европейския съюз за опазването на тръстиковия блатар /Circus aeruginosus/.
Настоящото проектно предложение предвижда изпълнение на 3 мерки от плана за управление на защитена зона BG0002052 Язовир Жребчево, идентифицирани като приоритетни (допустими) в насоките за кандидатстване по процедура BG16M1OP002-3.027:
1. Изграждане на наколни платформи за почивка и гнездене в подходящи тръстикови масиви.
2. Поставяне на изкуствени гнезда за едри грабливи птици на подходящи места в защитената зона и в близките околности – до 2 км отстояние.
3. Поставяне на гнездилки за патици.</t>
  </si>
  <si>
    <t>Червеногушата гъска (Branta ruficollis) е в Червения списък на световно застрашените видове на Международния съюз за защита на природата (IUCN) в категория „Уязвим“ (Vulnerable) и е отнесен към видовете със световно природозащитно значение. България от средата на 90-те години на XX век се оформя като ключова страна за опазването на вида, с оглед нейното значение за зимуването на световната популация, която към момента се определя средно на около 50 хил. птици. В района на Шабленският езерен комплекс и Дуранкулашкото езеро може да се концентрират за кратък период от време до 70 – 90% от световната популация на вида. Тези защитени зони попадат изцяло на територията на община Шабла. Въпреки провежданите близо 20 години проучвания, все още има значителни празноти свързани с биологията, екологията и миграциите на вида. Част от познанието за вида не е актуално. Това създава проблеми при планиране на интегрирани мерки за неговото опазване. На първо място в проекта са предвидени провеждането на 5 проучвания свързани с екологичните изисквания, ежедневни и сезонни миграции, "тесните места" в жизнения цикъл на вида и факторите на безпокойство, което ще създаде условия за подобряване на опазването на вида у нас. Значителна част от мерките за опазване на всеки вид са свързани с ангажиране на широката общественост към неговото опазване. В проекта е предвидено отпечатване и разпространяване на помагала за вида насочени към ученици и ловци, които ще повишат техните познания и ангажираност с опазването на вида. Предвидено е осигуряване на материално-техническа база и ежегодното провеждане в гр. Шабла на два фестивала свързани с гъската - есенен Фестивал на хвърчилата и Зимен фестивал посветен на вида.
Целеви територии на проекта са:
BG0002050 Дуранкулашко езеро 3 356.0 ха.;
BG0000156 Шабленски езерен комплекс 3 174.9 ха.,
BG0002051 Калиакра 16 171.8 ха.;
с обща площ 22 702.70 ха.
Предвидени са и дейности по организация и управление на проекта и спомагателни дейности.</t>
  </si>
  <si>
    <t>Проектното предложение включва дейности за подобряване на природозащитното състояние на белооката потапница (Aythya nyroca) в изпълнение на Плана за действие за опазване на белооката потапница (Aythya nyroca) в България 2014 - 2023 г., утвърден със Заповед РД-347/12.05.2014 г. на министъра на околната среда и водите. Дейностите съответстват на Приложение № 1 “Планове за действие за видове и допустими мерки“ към Насоките за кандидатстване към процедура № BG16M1OP002-3.027 „Мерки за подобряване на природозащитното състояние на птици - 2“ и обхващат следните природозащитни действия, очертани в плана:
8.2.1. Да се реализират проекти за възстановяване на бивши гнездовища на белооката потапница
8.2.2. Да се разработи програма за екстензивно рибовъдство, отразяваща необходимите стопански дейности в рибовъдните стопанства, съобразени с изискванията на белооката потапница към местообитанията.
В резултат от изпълнението на мерките по процедурата се очаква подобрение на природозащитното състояние на вида, предмет на опазване в мрежата Натура 2000. Дейностите ще се изпълняват на територията на Република България, по-конкретно в защитени зони: BG0002104 Цибърско блато, BG0002028 Комплекс Стралджа, BG0000335 Карабоаз, BG0000334 Остров, както и в ЗЗ, в които видът е предмет на опазване, в които има действащи рибовъдни стопанства.</t>
  </si>
  <si>
    <t>България</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</si>
  <si>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</si>
  <si>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121244539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</si>
</sst>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лв.&quot;"/>
  </numFmts>
  <fonts count="7" x14ac:knownFonts="1">
    <font>
      <sz val="11"/>
      <color theme="1"/>
      <name val="Calibri"/>
      <family val="2"/>
      <charset val="204"/>
      <scheme val="minor"/>
    </font>
    <font>
      <sz val="11"/>
      <color rgb="FF000000"/>
      <name val="Calibri"/>
      <family val="2"/>
    </font>
    <font>
      <b/>
      <sz val="11"/>
      <color indexed="8"/>
      <name val="Arial"/>
      <family val="2"/>
      <charset val="204"/>
    </font>
    <font>
      <sz val="11"/>
      <color rgb="FF000000"/>
      <name val="Arial"/>
      <family val="2"/>
      <charset val="204"/>
    </font>
    <font>
      <sz val="11"/>
      <color theme="1"/>
      <name val="Arial"/>
      <family val="2"/>
      <charset val="204"/>
    </font>
    <font>
      <sz val="11"/>
      <name val="Arial"/>
      <family val="2"/>
      <charset val="204"/>
    </font>
    <font>
      <b/>
      <sz val="13"/>
      <color indexed="8"/>
      <name val="Arial"/>
      <family val="2"/>
      <charset val="204"/>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applyBorder="0"/>
    <xf numFmtId="0" fontId="1" fillId="0" borderId="0" applyBorder="0"/>
  </cellStyleXfs>
  <cellXfs count="21">
    <xf numFmtId="0" fontId="0" fillId="0" borderId="0" xfId="0"/>
    <xf numFmtId="49" fontId="3" fillId="3" borderId="1" xfId="1" applyNumberFormat="1" applyFont="1" applyFill="1" applyBorder="1" applyAlignment="1">
      <alignment horizontal="center" vertical="center" wrapText="1"/>
    </xf>
    <xf numFmtId="164" fontId="4" fillId="3" borderId="1" xfId="2" applyNumberFormat="1" applyFont="1" applyFill="1" applyBorder="1" applyAlignment="1">
      <alignment horizontal="center" vertical="center" wrapText="1"/>
    </xf>
    <xf numFmtId="49" fontId="3" fillId="3" borderId="1" xfId="1" applyNumberFormat="1" applyFont="1" applyFill="1" applyBorder="1" applyAlignment="1">
      <alignment horizontal="left" vertical="center" wrapText="1"/>
    </xf>
    <xf numFmtId="49" fontId="3" fillId="3" borderId="2" xfId="1" applyNumberFormat="1" applyFont="1" applyFill="1" applyBorder="1" applyAlignment="1">
      <alignment horizontal="center" vertical="center" wrapText="1"/>
    </xf>
    <xf numFmtId="9" fontId="5" fillId="3" borderId="3" xfId="0" applyNumberFormat="1" applyFont="1" applyFill="1" applyBorder="1" applyAlignment="1">
      <alignment horizontal="center" vertical="center" wrapText="1"/>
    </xf>
    <xf numFmtId="49" fontId="3" fillId="3" borderId="4" xfId="1" applyNumberFormat="1" applyFont="1" applyFill="1" applyBorder="1" applyAlignment="1">
      <alignment horizontal="center" vertical="center" wrapText="1"/>
    </xf>
    <xf numFmtId="49" fontId="3" fillId="3" borderId="5" xfId="1" applyNumberFormat="1" applyFont="1" applyFill="1" applyBorder="1" applyAlignment="1">
      <alignment horizontal="left" vertical="center" wrapText="1"/>
    </xf>
    <xf numFmtId="49" fontId="3" fillId="3" borderId="5" xfId="1" applyNumberFormat="1" applyFont="1" applyFill="1" applyBorder="1" applyAlignment="1">
      <alignment horizontal="center" vertical="center" wrapText="1"/>
    </xf>
    <xf numFmtId="164" fontId="4" fillId="3" borderId="5" xfId="2" applyNumberFormat="1" applyFont="1" applyFill="1" applyBorder="1" applyAlignment="1">
      <alignment horizontal="center" vertical="center" wrapText="1"/>
    </xf>
    <xf numFmtId="9" fontId="5" fillId="3" borderId="6" xfId="0" applyNumberFormat="1" applyFont="1" applyFill="1" applyBorder="1" applyAlignment="1">
      <alignment horizontal="center" vertical="center" wrapText="1"/>
    </xf>
    <xf numFmtId="49" fontId="3" fillId="3" borderId="8" xfId="1" applyNumberFormat="1" applyFont="1" applyFill="1" applyBorder="1" applyAlignment="1">
      <alignment horizontal="center" vertical="center" wrapText="1"/>
    </xf>
    <xf numFmtId="49" fontId="3" fillId="3" borderId="7" xfId="1" applyNumberFormat="1" applyFont="1" applyFill="1" applyBorder="1" applyAlignment="1">
      <alignment horizontal="left" vertical="center" wrapText="1"/>
    </xf>
    <xf numFmtId="49" fontId="3" fillId="3" borderId="7" xfId="1" applyNumberFormat="1" applyFont="1" applyFill="1" applyBorder="1" applyAlignment="1">
      <alignment horizontal="center" vertical="center" wrapText="1"/>
    </xf>
    <xf numFmtId="164" fontId="4" fillId="3" borderId="7" xfId="2" applyNumberFormat="1" applyFont="1" applyFill="1" applyBorder="1" applyAlignment="1">
      <alignment horizontal="center" vertical="center" wrapText="1"/>
    </xf>
    <xf numFmtId="9" fontId="5" fillId="3" borderId="9"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0" borderId="0" xfId="0" applyFont="1" applyBorder="1" applyAlignment="1">
      <alignment horizontal="center" vertical="center" wrapText="1"/>
    </xf>
  </cellXfs>
  <cellStyles count="3">
    <cellStyle name="Normal" xfId="0" builtinId="0"/>
    <cellStyle name="Normal 4" xfId="2"/>
    <cellStyle name="Normal 5" xfId="1"/>
  </cellStyles>
  <dxfs count="18">
    <dxf>
      <font>
        <b/>
        <i val="0"/>
        <strike val="0"/>
        <condense val="0"/>
        <extend val="0"/>
        <outline val="0"/>
        <shadow val="0"/>
        <u val="none"/>
        <vertAlign val="baseline"/>
        <sz val="11"/>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0000"/>
        <name val="Arial"/>
        <scheme val="none"/>
      </font>
      <numFmt numFmtId="164"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1"/>
        <name val="Arial"/>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auto="1"/>
        <name val="Arial"/>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Arial"/>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Arial"/>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rgb="FF000000"/>
        <name val="Arial"/>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indexed="8"/>
        <name val="Arial"/>
        <scheme val="none"/>
      </font>
      <numFmt numFmtId="166" formatCode="mmm/yyyy"/>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0000"/>
        <name val="Arial"/>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indexed="8"/>
        <name val="Arial"/>
        <scheme val="none"/>
      </font>
      <numFmt numFmtId="167" formatCode="d\.m\.yyyy\ &quot;г.&quo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rgb="FF000000"/>
        <name val="Arial"/>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rgb="FF000000"/>
        <name val="Arial"/>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auto="1"/>
        <name val="Arial"/>
        <scheme val="none"/>
      </font>
      <fill>
        <patternFill patternType="none">
          <fgColor indexed="64"/>
          <bgColor theme="0"/>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1"/>
        <color indexed="8"/>
        <name val="Arial"/>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O8" totalsRowShown="0" headerRowDxfId="17" dataDxfId="15" headerRowBorderDxfId="16">
  <tableColumns count="15">
    <tableColumn id="1" name="№ на проектното предложение/ Reference number of project proposal" dataDxfId="14" dataCellStyle="Normal 5"/>
    <tableColumn id="2" name="Бенефициер/ Beneficiary" dataDxfId="13" dataCellStyle="Normal 5"/>
    <tableColumn id="3" name="Единен идентификационен код/ UIC" dataDxfId="12"/>
    <tableColumn id="5" name="Дата на сключване на договора/ Operation start date" dataDxfId="11"/>
    <tableColumn id="6" name="Продължителност на изпълнение на АДБФП (в месеци)/ Period of implementation (months)" dataDxfId="10"/>
    <tableColumn id="7" name="Дата на планирано приключване на изпълнението/ Expected date of completion" dataDxfId="9">
      <calculatedColumnFormula>D3+(E3*31)</calculatedColumnFormula>
    </tableColumn>
    <tableColumn id="8" name="Обобщение на операцията/ _x000a_Summary of the operation" dataDxfId="8" dataCellStyle="Normal 5"/>
    <tableColumn id="9" name="Наименование на проекта/ Name of operation " dataDxfId="7"/>
    <tableColumn id="10" name="Място на изпълнение/ Place of implementation" dataDxfId="6" dataCellStyle="Normal 5"/>
    <tableColumn id="4" name="Област на интервенция/ Category of intervention" dataDxfId="5" dataCellStyle="Normal 5"/>
    <tableColumn id="12" name="Общ размер на допустимите разходи (в лева)/  Total eligible expenditure (in BGN)" dataDxfId="4"/>
    <tableColumn id="13" name="Размер на БФП (в лева)/ Amount of the grant (in BGN)" dataDxfId="3"/>
    <tableColumn id="16" name="Размер на съфинансирането от бенефициера (в лева)/ Amount of contribution by the beneficiary (in BGN)" dataDxfId="2" dataCellStyle="Normal 4">
      <calculatedColumnFormula>K3-L3</calculatedColumnFormula>
    </tableColumn>
    <tableColumn id="15" name="Размер на съфинансирането от Съюза (в лева)/ Union co-financing (in BGN)" dataDxfId="1">
      <calculatedColumnFormula>Table1[[#This Row],[Размер на БФП (в лева)/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Union co-financing (in BGN)]]/Table1[[#This Row],[Размер на БФП (в лева)/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A7" zoomScale="70" zoomScaleNormal="70" workbookViewId="0">
      <selection activeCell="C7" sqref="C7"/>
    </sheetView>
  </sheetViews>
  <sheetFormatPr defaultRowHeight="15" x14ac:dyDescent="0.25"/>
  <cols>
    <col min="1" max="1" width="35" customWidth="1"/>
    <col min="2" max="2" width="35.42578125" customWidth="1"/>
    <col min="3" max="3" width="22.28515625" customWidth="1"/>
    <col min="4" max="4" width="17" customWidth="1"/>
    <col min="5" max="5" width="21.140625" customWidth="1"/>
    <col min="6" max="6" width="19.140625" customWidth="1"/>
    <col min="7" max="7" width="116" customWidth="1"/>
    <col min="8" max="8" width="46.140625" customWidth="1"/>
    <col min="9" max="9" width="27.5703125" customWidth="1"/>
    <col min="10" max="10" width="32" customWidth="1"/>
    <col min="11" max="11" width="21.5703125" customWidth="1"/>
    <col min="12" max="12" width="20" customWidth="1"/>
    <col min="13" max="13" width="22.140625" customWidth="1"/>
    <col min="14" max="14" width="22.28515625" customWidth="1"/>
    <col min="15" max="15" width="24.140625" customWidth="1"/>
  </cols>
  <sheetData>
    <row r="1" spans="1:15" ht="169.5" customHeight="1" thickBot="1" x14ac:dyDescent="0.3">
      <c r="A1" s="20" t="s">
        <v>57</v>
      </c>
      <c r="B1" s="20"/>
      <c r="C1" s="20"/>
      <c r="D1" s="20"/>
      <c r="E1" s="20"/>
      <c r="F1" s="20"/>
      <c r="G1" s="20"/>
      <c r="H1" s="20"/>
      <c r="I1" s="20"/>
      <c r="J1" s="20"/>
      <c r="K1" s="20"/>
      <c r="L1" s="20"/>
      <c r="M1" s="20"/>
      <c r="N1" s="20"/>
      <c r="O1" s="20"/>
    </row>
    <row r="2" spans="1:15" ht="90.75" thickBot="1" x14ac:dyDescent="0.3">
      <c r="A2" s="16" t="s">
        <v>35</v>
      </c>
      <c r="B2" s="17" t="s">
        <v>36</v>
      </c>
      <c r="C2" s="17" t="s">
        <v>37</v>
      </c>
      <c r="D2" s="17" t="s">
        <v>38</v>
      </c>
      <c r="E2" s="17" t="s">
        <v>39</v>
      </c>
      <c r="F2" s="18" t="s">
        <v>40</v>
      </c>
      <c r="G2" s="17" t="s">
        <v>48</v>
      </c>
      <c r="H2" s="17" t="s">
        <v>41</v>
      </c>
      <c r="I2" s="17" t="s">
        <v>49</v>
      </c>
      <c r="J2" s="17" t="s">
        <v>42</v>
      </c>
      <c r="K2" s="17" t="s">
        <v>43</v>
      </c>
      <c r="L2" s="17" t="s">
        <v>44</v>
      </c>
      <c r="M2" s="17" t="s">
        <v>45</v>
      </c>
      <c r="N2" s="17" t="s">
        <v>46</v>
      </c>
      <c r="O2" s="19" t="s">
        <v>47</v>
      </c>
    </row>
    <row r="3" spans="1:15" ht="285" x14ac:dyDescent="0.25">
      <c r="A3" s="11" t="s">
        <v>0</v>
      </c>
      <c r="B3" s="13" t="s">
        <v>7</v>
      </c>
      <c r="C3" s="13" t="s">
        <v>58</v>
      </c>
      <c r="D3" s="13" t="s">
        <v>1</v>
      </c>
      <c r="E3" s="13" t="s">
        <v>2</v>
      </c>
      <c r="F3" s="13" t="s">
        <v>3</v>
      </c>
      <c r="G3" s="12" t="s">
        <v>51</v>
      </c>
      <c r="H3" s="13" t="s">
        <v>4</v>
      </c>
      <c r="I3" s="13" t="s">
        <v>56</v>
      </c>
      <c r="J3" s="13" t="s">
        <v>5</v>
      </c>
      <c r="K3" s="14">
        <v>346367.34</v>
      </c>
      <c r="L3" s="14">
        <v>346367.34</v>
      </c>
      <c r="M3" s="14">
        <v>0</v>
      </c>
      <c r="N3" s="14">
        <f>Table1[[#This Row],[Размер на БФП (в лева)/ Amount of the grant (in BGN)]]*0.85</f>
        <v>294412.239</v>
      </c>
      <c r="O3" s="15">
        <v>0.85</v>
      </c>
    </row>
    <row r="4" spans="1:15" ht="342" x14ac:dyDescent="0.25">
      <c r="A4" s="4" t="s">
        <v>6</v>
      </c>
      <c r="B4" s="1" t="s">
        <v>7</v>
      </c>
      <c r="C4" s="1">
        <v>121244539</v>
      </c>
      <c r="D4" s="1" t="s">
        <v>1</v>
      </c>
      <c r="E4" s="1" t="s">
        <v>8</v>
      </c>
      <c r="F4" s="1" t="s">
        <v>9</v>
      </c>
      <c r="G4" s="3" t="s">
        <v>50</v>
      </c>
      <c r="H4" s="1" t="s">
        <v>10</v>
      </c>
      <c r="I4" s="13" t="s">
        <v>56</v>
      </c>
      <c r="J4" s="1" t="s">
        <v>5</v>
      </c>
      <c r="K4" s="2">
        <v>879980.72</v>
      </c>
      <c r="L4" s="2">
        <v>879980.72</v>
      </c>
      <c r="M4" s="2">
        <v>0</v>
      </c>
      <c r="N4" s="2">
        <f>Table1[[#This Row],[Размер на БФП (в лева)/ Amount of the grant (in BGN)]]*0.85</f>
        <v>747983.61199999996</v>
      </c>
      <c r="O4" s="5">
        <v>0.85</v>
      </c>
    </row>
    <row r="5" spans="1:15" ht="299.25" x14ac:dyDescent="0.25">
      <c r="A5" s="4" t="s">
        <v>11</v>
      </c>
      <c r="B5" s="1" t="s">
        <v>12</v>
      </c>
      <c r="C5" s="1">
        <v>176446892</v>
      </c>
      <c r="D5" s="1" t="s">
        <v>13</v>
      </c>
      <c r="E5" s="1" t="s">
        <v>14</v>
      </c>
      <c r="F5" s="1" t="s">
        <v>15</v>
      </c>
      <c r="G5" s="3" t="s">
        <v>53</v>
      </c>
      <c r="H5" s="1" t="s">
        <v>16</v>
      </c>
      <c r="I5" s="13" t="s">
        <v>56</v>
      </c>
      <c r="J5" s="1" t="s">
        <v>5</v>
      </c>
      <c r="K5" s="2">
        <v>117804.6</v>
      </c>
      <c r="L5" s="2">
        <v>117804.6</v>
      </c>
      <c r="M5" s="2">
        <v>0</v>
      </c>
      <c r="N5" s="2">
        <f>Table1[[#This Row],[Размер на БФП (в лева)/ Amount of the grant (in BGN)]]*0.85</f>
        <v>100133.91</v>
      </c>
      <c r="O5" s="5">
        <v>0.85</v>
      </c>
    </row>
    <row r="6" spans="1:15" ht="185.25" x14ac:dyDescent="0.25">
      <c r="A6" s="4" t="s">
        <v>17</v>
      </c>
      <c r="B6" s="1" t="s">
        <v>18</v>
      </c>
      <c r="C6" s="1">
        <v>176446892</v>
      </c>
      <c r="D6" s="1" t="s">
        <v>13</v>
      </c>
      <c r="E6" s="1" t="s">
        <v>19</v>
      </c>
      <c r="F6" s="1" t="s">
        <v>20</v>
      </c>
      <c r="G6" s="3" t="s">
        <v>52</v>
      </c>
      <c r="H6" s="1" t="s">
        <v>21</v>
      </c>
      <c r="I6" s="13" t="s">
        <v>56</v>
      </c>
      <c r="J6" s="1" t="s">
        <v>5</v>
      </c>
      <c r="K6" s="2">
        <v>135861.78</v>
      </c>
      <c r="L6" s="2">
        <v>135861.78</v>
      </c>
      <c r="M6" s="2">
        <v>0</v>
      </c>
      <c r="N6" s="2">
        <f>Table1[[#This Row],[Размер на БФП (в лева)/ Amount of the grant (in BGN)]]*0.85</f>
        <v>115482.51299999999</v>
      </c>
      <c r="O6" s="5">
        <v>0.85</v>
      </c>
    </row>
    <row r="7" spans="1:15" ht="336.75" customHeight="1" x14ac:dyDescent="0.25">
      <c r="A7" s="4" t="s">
        <v>22</v>
      </c>
      <c r="B7" s="1" t="s">
        <v>23</v>
      </c>
      <c r="C7" s="1" t="s">
        <v>24</v>
      </c>
      <c r="D7" s="1" t="s">
        <v>25</v>
      </c>
      <c r="E7" s="1" t="s">
        <v>26</v>
      </c>
      <c r="F7" s="1" t="s">
        <v>27</v>
      </c>
      <c r="G7" s="3" t="s">
        <v>54</v>
      </c>
      <c r="H7" s="1" t="s">
        <v>28</v>
      </c>
      <c r="I7" s="13" t="s">
        <v>56</v>
      </c>
      <c r="J7" s="1" t="s">
        <v>5</v>
      </c>
      <c r="K7" s="2">
        <v>1079127.52</v>
      </c>
      <c r="L7" s="2">
        <v>1079127.52</v>
      </c>
      <c r="M7" s="2">
        <v>0</v>
      </c>
      <c r="N7" s="2">
        <v>917258.4</v>
      </c>
      <c r="O7" s="5">
        <v>0.85</v>
      </c>
    </row>
    <row r="8" spans="1:15" ht="200.25" thickBot="1" x14ac:dyDescent="0.3">
      <c r="A8" s="6" t="s">
        <v>29</v>
      </c>
      <c r="B8" s="8" t="s">
        <v>34</v>
      </c>
      <c r="C8" s="8" t="s">
        <v>30</v>
      </c>
      <c r="D8" s="8" t="s">
        <v>31</v>
      </c>
      <c r="E8" s="8" t="s">
        <v>8</v>
      </c>
      <c r="F8" s="8" t="s">
        <v>32</v>
      </c>
      <c r="G8" s="7" t="s">
        <v>55</v>
      </c>
      <c r="H8" s="8" t="s">
        <v>33</v>
      </c>
      <c r="I8" s="13" t="s">
        <v>56</v>
      </c>
      <c r="J8" s="8" t="s">
        <v>5</v>
      </c>
      <c r="K8" s="9">
        <v>1785202</v>
      </c>
      <c r="L8" s="9">
        <v>1785202</v>
      </c>
      <c r="M8" s="9">
        <v>0</v>
      </c>
      <c r="N8" s="9">
        <f>Table1[[#This Row],[Размер на БФП (в лева)/ Amount of the grant (in BGN)]]*0.85</f>
        <v>1517421.7</v>
      </c>
      <c r="O8" s="10">
        <v>0.85</v>
      </c>
    </row>
  </sheetData>
  <mergeCells count="1">
    <mergeCell ref="A1:O1"/>
  </mergeCells>
  <pageMargins left="0.7" right="0.7" top="0.75" bottom="0.75" header="0.3" footer="0.3"/>
  <pageSetup paperSize="9" scale="27"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Angelova</dc:creator>
  <cp:lastModifiedBy>SRadkova</cp:lastModifiedBy>
  <cp:lastPrinted>2021-01-11T14:16:24Z</cp:lastPrinted>
  <dcterms:created xsi:type="dcterms:W3CDTF">2021-01-11T13:27:54Z</dcterms:created>
  <dcterms:modified xsi:type="dcterms:W3CDTF">2021-01-12T07:08:16Z</dcterms:modified>
</cp:coreProperties>
</file>