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PhD\Проект на насоки Проектна докторантура 14122023 без ТЕРЕС и УВР\02_Приложения за попълване\Annex_IV_Помощна таблица за бюджет\"/>
    </mc:Choice>
  </mc:AlternateContent>
  <xr:revisionPtr revIDLastSave="0" documentId="13_ncr:1_{C32F973F-B9A6-4E62-A048-9E0D1778DC4D}" xr6:coauthVersionLast="47" xr6:coauthVersionMax="47" xr10:uidLastSave="{00000000-0000-0000-0000-000000000000}"/>
  <bookViews>
    <workbookView xWindow="5310" yWindow="4215" windowWidth="21600" windowHeight="11385" activeTab="2" xr2:uid="{00000000-000D-0000-FFFF-FFFF00000000}"/>
  </bookViews>
  <sheets>
    <sheet name="Дейност 1" sheetId="4" r:id="rId1"/>
    <sheet name="Дейност 2" sheetId="3" r:id="rId2"/>
    <sheet name="Дейност 3" sheetId="2" r:id="rId3"/>
    <sheet name="Бюджет ИСУН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5" i="3"/>
  <c r="D15" i="3"/>
  <c r="C17" i="1" l="1"/>
  <c r="C23" i="1"/>
  <c r="C22" i="1"/>
  <c r="C21" i="1"/>
  <c r="C20" i="1"/>
  <c r="C19" i="1"/>
  <c r="C18" i="1"/>
  <c r="D19" i="2"/>
  <c r="D15" i="2" s="1"/>
  <c r="D18" i="2"/>
  <c r="D17" i="2"/>
  <c r="D16" i="2"/>
  <c r="D11" i="2"/>
  <c r="D14" i="2"/>
  <c r="D13" i="2"/>
  <c r="D12" i="2"/>
  <c r="D7" i="2"/>
  <c r="D8" i="2"/>
  <c r="D9" i="2"/>
  <c r="D6" i="2"/>
  <c r="D19" i="3"/>
  <c r="D18" i="3"/>
  <c r="D17" i="3"/>
  <c r="D16" i="3"/>
  <c r="D12" i="3"/>
  <c r="D13" i="3"/>
  <c r="D14" i="3"/>
  <c r="D11" i="3"/>
  <c r="D7" i="3"/>
  <c r="D8" i="3"/>
  <c r="D9" i="3"/>
  <c r="D6" i="3"/>
  <c r="D7" i="4"/>
  <c r="C7" i="1" s="1"/>
  <c r="D8" i="4"/>
  <c r="B25" i="3" s="1"/>
  <c r="D6" i="4"/>
  <c r="B23" i="3" s="1"/>
  <c r="C11" i="1" l="1"/>
  <c r="C31" i="1"/>
  <c r="C30" i="1"/>
  <c r="C8" i="1"/>
  <c r="C9" i="1"/>
  <c r="B24" i="3"/>
  <c r="B26" i="3" s="1"/>
  <c r="C6" i="1"/>
  <c r="C27" i="1"/>
  <c r="C26" i="1"/>
  <c r="C5" i="1"/>
  <c r="C4" i="1"/>
  <c r="D5" i="2"/>
  <c r="D10" i="2"/>
  <c r="D10" i="3"/>
  <c r="C12" i="1" l="1"/>
  <c r="C16" i="1"/>
  <c r="C15" i="1"/>
  <c r="C10" i="1" s="1"/>
  <c r="C14" i="1"/>
  <c r="C3" i="1"/>
  <c r="C28" i="1"/>
  <c r="C29" i="1"/>
  <c r="C25" i="1" l="1"/>
  <c r="C24" i="1" s="1"/>
  <c r="E35" i="1"/>
  <c r="C2" i="1" l="1"/>
  <c r="C32" i="1" l="1"/>
  <c r="D35" i="1" s="1"/>
</calcChain>
</file>

<file path=xl/sharedStrings.xml><?xml version="1.0" encoding="utf-8"?>
<sst xmlns="http://schemas.openxmlformats.org/spreadsheetml/2006/main" count="173" uniqueCount="99">
  <si>
    <t>Въвеждат се данни само в полетата, оцветени в жълто</t>
  </si>
  <si>
    <t>Дейност 1. Подкрепа за създаване и развитие на докторантски училища/школи , насочени към конкретни нужди на работодатели/пазара на труда</t>
  </si>
  <si>
    <t>Единичен разход</t>
  </si>
  <si>
    <t>Общо</t>
  </si>
  <si>
    <t>Дейност 2. Подкрепа за проектна докторантура, насочена към подпомагане на професионалното развитие на докторанти за провеждане на докторантури, пряко свързани с актуални потребности на конкретни икономически сектори, бизнеси и работодатели, публични институции, НПО и научни организации</t>
  </si>
  <si>
    <t>Бюджетен ред 1. Разходи за възнаграждения на докторанти</t>
  </si>
  <si>
    <t>Бюджетен ред 4. Други преки и непреки разходи (единна ставка 40 %)</t>
  </si>
  <si>
    <t>Бюджетен ред 2.  Разходи за мобилност на докторанти</t>
  </si>
  <si>
    <t>Брой</t>
  </si>
  <si>
    <t>Разход</t>
  </si>
  <si>
    <r>
      <t xml:space="preserve">Стандартно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</si>
  <si>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r>
      <t xml:space="preserve">Екологично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</si>
  <si>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t xml:space="preserve">Дейност 3. Повишаване на капацитета и уменията на академичния състав </t>
  </si>
  <si>
    <t>Бюджетен ред 3.  Разходи за мобилност на представители на академичния състав</t>
  </si>
  <si>
    <t>I.</t>
  </si>
  <si>
    <t>СТАНДАРТНА ТАБЛИЦА НА РАЗХОДИТЕ ЗА ЕДИНИЦА ПРОДУКТ</t>
  </si>
  <si>
    <t>1.</t>
  </si>
  <si>
    <t>Разходи за възнаграждения на докторанти</t>
  </si>
  <si>
    <t>2</t>
  </si>
  <si>
    <t>Разходи за мобилност на докторанти</t>
  </si>
  <si>
    <t>3</t>
  </si>
  <si>
    <t>Разходи за мобилност на представители на академичния състав</t>
  </si>
  <si>
    <t>II.</t>
  </si>
  <si>
    <t>ЕДИННА СТАВКА</t>
  </si>
  <si>
    <t>Други преки и непреки разходи за изпълнението на проекта (40% от бюджетен ред 1)</t>
  </si>
  <si>
    <t>Бюджет на проекта в ИСУН</t>
  </si>
  <si>
    <t>1.1.</t>
  </si>
  <si>
    <t>1.2.</t>
  </si>
  <si>
    <t>1.3.</t>
  </si>
  <si>
    <t>1.4.</t>
  </si>
  <si>
    <t>1.5.</t>
  </si>
  <si>
    <t>1.6.</t>
  </si>
  <si>
    <t>2.1.</t>
  </si>
  <si>
    <t>2.2.</t>
  </si>
  <si>
    <t>2.3.</t>
  </si>
  <si>
    <t>2.4.</t>
  </si>
  <si>
    <t>2.5.</t>
  </si>
  <si>
    <t>2.6.</t>
  </si>
  <si>
    <t>3.1.</t>
  </si>
  <si>
    <t>3.2.</t>
  </si>
  <si>
    <t>3.3.</t>
  </si>
  <si>
    <t>3.4.</t>
  </si>
  <si>
    <t>3.5.</t>
  </si>
  <si>
    <t>3.6.</t>
  </si>
  <si>
    <t>4.1.</t>
  </si>
  <si>
    <t>4.2.</t>
  </si>
  <si>
    <t>4.3.</t>
  </si>
  <si>
    <t>4.4.</t>
  </si>
  <si>
    <t>4.5.</t>
  </si>
  <si>
    <t>4.6.</t>
  </si>
  <si>
    <t>Oбщо разходи по проекта</t>
  </si>
  <si>
    <r>
      <t xml:space="preserve">Разходи за възнаграждения на докторанти </t>
    </r>
    <r>
      <rPr>
        <sz val="11"/>
        <color theme="2" tint="-0.499984740745262"/>
        <rFont val="Calibri"/>
        <family val="2"/>
        <scheme val="minor"/>
      </rPr>
      <t>(кандидат; Регион в преход)</t>
    </r>
  </si>
  <si>
    <r>
      <t xml:space="preserve">Разходи за възнаграждения на докторанти </t>
    </r>
    <r>
      <rPr>
        <sz val="11"/>
        <color theme="2" tint="-0.499984740745262"/>
        <rFont val="Calibri"/>
        <family val="2"/>
        <scheme val="minor"/>
      </rPr>
      <t>(кандидат; По-слабо развити региони)</t>
    </r>
  </si>
  <si>
    <r>
      <t xml:space="preserve">Разходи за възнаграждения на докторанти </t>
    </r>
    <r>
      <rPr>
        <sz val="11"/>
        <color theme="2" tint="-0.499984740745262"/>
        <rFont val="Calibri"/>
        <family val="2"/>
        <scheme val="minor"/>
      </rPr>
      <t>(партньор 1; Регион в преход)</t>
    </r>
  </si>
  <si>
    <r>
      <t xml:space="preserve">Разходи за възнаграждения на докторанти </t>
    </r>
    <r>
      <rPr>
        <sz val="11"/>
        <color theme="2" tint="-0.499984740745262"/>
        <rFont val="Calibri"/>
        <family val="2"/>
        <scheme val="minor"/>
      </rPr>
      <t>(партньор 1; По-слабо развити региони)</t>
    </r>
  </si>
  <si>
    <r>
      <t>Разходи за възнаграждения на докторанти</t>
    </r>
    <r>
      <rPr>
        <sz val="11"/>
        <color theme="2" tint="-0.499984740745262"/>
        <rFont val="Calibri"/>
        <family val="2"/>
        <scheme val="minor"/>
      </rPr>
      <t xml:space="preserve"> (партньор 2; Регион в преход)</t>
    </r>
  </si>
  <si>
    <r>
      <t>Разходи за възнаграждения на докторанти</t>
    </r>
    <r>
      <rPr>
        <sz val="11"/>
        <color theme="2" tint="-0.499984740745262"/>
        <rFont val="Calibri"/>
        <family val="2"/>
        <scheme val="minor"/>
      </rPr>
      <t xml:space="preserve"> (партньор 2; По-слабо развити региони)</t>
    </r>
  </si>
  <si>
    <r>
      <t xml:space="preserve">Разходи за мобилност на докторанти </t>
    </r>
    <r>
      <rPr>
        <sz val="11"/>
        <color theme="2" tint="-0.499984740745262"/>
        <rFont val="Calibri"/>
        <family val="2"/>
        <scheme val="minor"/>
      </rPr>
      <t>(кандидат; Регион в преход)</t>
    </r>
  </si>
  <si>
    <r>
      <t xml:space="preserve">Разходи за мобилност на докторанти </t>
    </r>
    <r>
      <rPr>
        <sz val="11"/>
        <color theme="2" tint="-0.499984740745262"/>
        <rFont val="Calibri"/>
        <family val="2"/>
        <scheme val="minor"/>
      </rPr>
      <t>(кандидат; По-слабо развити региони)</t>
    </r>
  </si>
  <si>
    <r>
      <t>Разходи за мобилност на докторанти</t>
    </r>
    <r>
      <rPr>
        <sz val="11"/>
        <color theme="2" tint="-0.499984740745262"/>
        <rFont val="Calibri"/>
        <family val="2"/>
        <scheme val="minor"/>
      </rPr>
      <t xml:space="preserve"> (партньор 1; Регион в преход)</t>
    </r>
  </si>
  <si>
    <r>
      <t xml:space="preserve">Разходи за мобилност на докторанти </t>
    </r>
    <r>
      <rPr>
        <sz val="11"/>
        <color theme="2" tint="-0.499984740745262"/>
        <rFont val="Calibri"/>
        <family val="2"/>
        <scheme val="minor"/>
      </rPr>
      <t>(партньор 1; По-слабо развити региони)</t>
    </r>
  </si>
  <si>
    <r>
      <t xml:space="preserve">Разходи за мобилност на докторанти </t>
    </r>
    <r>
      <rPr>
        <sz val="11"/>
        <color theme="2" tint="-0.499984740745262"/>
        <rFont val="Calibri"/>
        <family val="2"/>
        <scheme val="minor"/>
      </rPr>
      <t>(партньор 2; Регион в преход)</t>
    </r>
  </si>
  <si>
    <r>
      <t xml:space="preserve">Разходи за мобилност на докторанти </t>
    </r>
    <r>
      <rPr>
        <sz val="11"/>
        <color theme="2" tint="-0.499984740745262"/>
        <rFont val="Calibri"/>
        <family val="2"/>
        <scheme val="minor"/>
      </rPr>
      <t>(партньор 2; По-слабо развити региони)</t>
    </r>
  </si>
  <si>
    <r>
      <t xml:space="preserve">Разходи за мобилност на представители на академичния състав </t>
    </r>
    <r>
      <rPr>
        <sz val="11"/>
        <color theme="2" tint="-0.499984740745262"/>
        <rFont val="Calibri"/>
        <family val="2"/>
        <scheme val="minor"/>
      </rPr>
      <t>(кандидат; Регион в преход)</t>
    </r>
  </si>
  <si>
    <r>
      <t xml:space="preserve">Разходи за мобилност напредставители на академичния състав </t>
    </r>
    <r>
      <rPr>
        <sz val="11"/>
        <color theme="2" tint="-0.499984740745262"/>
        <rFont val="Calibri"/>
        <family val="2"/>
        <scheme val="minor"/>
      </rPr>
      <t>(кандидат; По-слабо развити региони)</t>
    </r>
  </si>
  <si>
    <r>
      <t xml:space="preserve">Разходи за мобилност на представители на академичния състав </t>
    </r>
    <r>
      <rPr>
        <sz val="11"/>
        <color theme="2" tint="-0.499984740745262"/>
        <rFont val="Calibri"/>
        <family val="2"/>
        <scheme val="minor"/>
      </rPr>
      <t>(партньор 1; Регион в преход)</t>
    </r>
  </si>
  <si>
    <r>
      <t xml:space="preserve">Разходи за мобилност на представители на академичния състав </t>
    </r>
    <r>
      <rPr>
        <sz val="11"/>
        <color theme="2" tint="-0.499984740745262"/>
        <rFont val="Calibri"/>
        <family val="2"/>
        <scheme val="minor"/>
      </rPr>
      <t>(партньор 1; По-слабо развити региони)</t>
    </r>
  </si>
  <si>
    <r>
      <t xml:space="preserve">Разходи за мобилност на представители на академичния състав </t>
    </r>
    <r>
      <rPr>
        <sz val="11"/>
        <color theme="2" tint="-0.499984740745262"/>
        <rFont val="Calibri"/>
        <family val="2"/>
        <scheme val="minor"/>
      </rPr>
      <t>(партньор 2; Регион в преход)</t>
    </r>
  </si>
  <si>
    <r>
      <t xml:space="preserve">Разходи за мобилност на представители на академичния състав </t>
    </r>
    <r>
      <rPr>
        <sz val="11"/>
        <color theme="2" tint="-0.499984740745262"/>
        <rFont val="Calibri"/>
        <family val="2"/>
        <scheme val="minor"/>
      </rPr>
      <t>(партньор 2; По-слабо развити региони)</t>
    </r>
  </si>
  <si>
    <r>
      <t xml:space="preserve">Други преки и непреки разходи за изпълнението на проекта </t>
    </r>
    <r>
      <rPr>
        <sz val="11"/>
        <color theme="2" tint="-0.499984740745262"/>
        <rFont val="Calibri"/>
        <family val="2"/>
        <scheme val="minor"/>
      </rPr>
      <t>(кандидат; Регион в преход)</t>
    </r>
  </si>
  <si>
    <r>
      <t xml:space="preserve">Други преки и непреки разходи за изпълнението на проекта </t>
    </r>
    <r>
      <rPr>
        <sz val="11"/>
        <color theme="2" tint="-0.499984740745262"/>
        <rFont val="Calibri"/>
        <family val="2"/>
        <scheme val="minor"/>
      </rPr>
      <t>(кандидат; По-слабо развити региони)</t>
    </r>
  </si>
  <si>
    <r>
      <t xml:space="preserve">Други преки и непреки разходи за изпълнението на проекта </t>
    </r>
    <r>
      <rPr>
        <sz val="11"/>
        <color theme="2" tint="-0.499984740745262"/>
        <rFont val="Calibri"/>
        <family val="2"/>
        <scheme val="minor"/>
      </rPr>
      <t>(партньор 1; Регион в преход)</t>
    </r>
  </si>
  <si>
    <r>
      <t xml:space="preserve">Други преки и непреки разходи за изпълнението на проекта </t>
    </r>
    <r>
      <rPr>
        <sz val="11"/>
        <color theme="2" tint="-0.499984740745262"/>
        <rFont val="Calibri"/>
        <family val="2"/>
        <scheme val="minor"/>
      </rPr>
      <t>(партньор 1; По-слабо развити региони)</t>
    </r>
  </si>
  <si>
    <r>
      <t xml:space="preserve">Други преки и непреки разходи за изпълнението на проекта </t>
    </r>
    <r>
      <rPr>
        <sz val="11"/>
        <color theme="2" tint="-0.499984740745262"/>
        <rFont val="Calibri"/>
        <family val="2"/>
        <scheme val="minor"/>
      </rPr>
      <t>(партньор 2; Регион в преход)</t>
    </r>
  </si>
  <si>
    <r>
      <t xml:space="preserve">Други преки и непреки разходи за изпълнението на проекта </t>
    </r>
    <r>
      <rPr>
        <sz val="11"/>
        <color theme="2" tint="-0.499984740745262"/>
        <rFont val="Calibri"/>
        <family val="2"/>
        <scheme val="minor"/>
      </rPr>
      <t>(партньор 2; По-слабо развити региони)</t>
    </r>
  </si>
  <si>
    <t>ограничение по УК</t>
  </si>
  <si>
    <t>планирано в проекта</t>
  </si>
  <si>
    <t>Проверка за спазване на процентно ограничение</t>
  </si>
  <si>
    <r>
      <t xml:space="preserve">Разходите за мобилност на докторанти и на представители на академичния състав не надвишават </t>
    </r>
    <r>
      <rPr>
        <b/>
        <sz val="11"/>
        <color rgb="FFC00000"/>
        <rFont val="Arial"/>
        <family val="2"/>
      </rPr>
      <t xml:space="preserve">10% </t>
    </r>
    <r>
      <rPr>
        <sz val="11"/>
        <color theme="1"/>
        <rFont val="Arial"/>
        <family val="2"/>
      </rPr>
      <t>от общата стойност на проекта</t>
    </r>
  </si>
  <si>
    <t>EEC011; SOI 3.5; ИП 3.22; EECR03</t>
  </si>
  <si>
    <t>Дейност 1</t>
  </si>
  <si>
    <t>EEC011; ИП 3.22; EECR03</t>
  </si>
  <si>
    <t>Дейност 2</t>
  </si>
  <si>
    <t>ИП 3.23; EEC011</t>
  </si>
  <si>
    <t>Дейност 3</t>
  </si>
  <si>
    <t>EEC011; SOI 3.5; ИП 3.22;ИП 3.23; EECR03</t>
  </si>
  <si>
    <t>Обвързване на разходите с  индикатори и дейности в ИСУН</t>
  </si>
  <si>
    <t>Планиран брой докторанти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</si>
  <si>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</si>
  <si>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</si>
  <si>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</si>
  <si>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 xml:space="preserve">Кандидат </t>
  </si>
  <si>
    <t xml:space="preserve">Партньор 1 </t>
  </si>
  <si>
    <t xml:space="preserve">Партньор 2 </t>
  </si>
  <si>
    <t>Партньор 2</t>
  </si>
  <si>
    <t>Връзка с индикатори</t>
  </si>
  <si>
    <t>Връзка с дейности</t>
  </si>
  <si>
    <r>
      <t xml:space="preserve">Индивидуална подкрепа за престой </t>
    </r>
    <r>
      <rPr>
        <sz val="11"/>
        <color theme="2" tint="-0.499984740745262"/>
        <rFont val="Calibri"/>
        <family val="2"/>
        <scheme val="minor"/>
      </rPr>
      <t>(посочва се продължителност на престоя и група държави)</t>
    </r>
  </si>
  <si>
    <r>
      <t xml:space="preserve">Индивидуална подкрепа за престой </t>
    </r>
    <r>
      <rPr>
        <sz val="11"/>
        <color theme="2" tint="-0.499984740745262"/>
        <rFont val="Calibri"/>
        <family val="2"/>
        <scheme val="minor"/>
      </rPr>
      <t>(посочва се продължителност на престоя и група  държави)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</si>
</sst>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A16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3" fillId="4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/>
    </xf>
    <xf numFmtId="2" fontId="0" fillId="0" borderId="1" xfId="0" applyNumberFormat="1" applyBorder="1"/>
    <xf numFmtId="4" fontId="0" fillId="0" borderId="1" xfId="0" applyNumberFormat="1" applyBorder="1"/>
    <xf numFmtId="0" fontId="5" fillId="0" borderId="1" xfId="0" applyFont="1" applyBorder="1"/>
    <xf numFmtId="2" fontId="0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4" fontId="5" fillId="0" borderId="1" xfId="0" applyNumberFormat="1" applyFont="1" applyBorder="1"/>
    <xf numFmtId="0" fontId="2" fillId="5" borderId="1" xfId="0" applyFont="1" applyFill="1" applyBorder="1" applyAlignment="1">
      <alignment wrapText="1"/>
    </xf>
    <xf numFmtId="0" fontId="0" fillId="5" borderId="1" xfId="0" applyFill="1" applyBorder="1"/>
    <xf numFmtId="0" fontId="5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0" fontId="5" fillId="5" borderId="1" xfId="0" applyFont="1" applyFill="1" applyBorder="1"/>
    <xf numFmtId="0" fontId="8" fillId="0" borderId="0" xfId="0" applyFont="1" applyAlignment="1">
      <alignment vertical="center"/>
    </xf>
    <xf numFmtId="0" fontId="2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49" fontId="0" fillId="4" borderId="1" xfId="0" applyNumberFormat="1" applyFill="1" applyBorder="1" applyAlignment="1">
      <alignment wrapText="1"/>
    </xf>
    <xf numFmtId="49" fontId="0" fillId="7" borderId="1" xfId="0" applyNumberForma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16" fontId="2" fillId="6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49" fontId="0" fillId="0" borderId="1" xfId="0" applyNumberFormat="1" applyFill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49" fontId="0" fillId="4" borderId="1" xfId="0" applyNumberFormat="1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4" fontId="2" fillId="7" borderId="1" xfId="0" applyNumberFormat="1" applyFont="1" applyFill="1" applyBorder="1" applyAlignment="1">
      <alignment wrapText="1"/>
    </xf>
    <xf numFmtId="4" fontId="2" fillId="8" borderId="1" xfId="0" applyNumberFormat="1" applyFont="1" applyFill="1" applyBorder="1" applyAlignment="1">
      <alignment wrapText="1"/>
    </xf>
    <xf numFmtId="4" fontId="9" fillId="6" borderId="1" xfId="0" applyNumberFormat="1" applyFont="1" applyFill="1" applyBorder="1" applyAlignment="1">
      <alignment wrapText="1"/>
    </xf>
    <xf numFmtId="4" fontId="2" fillId="5" borderId="1" xfId="0" applyNumberFormat="1" applyFont="1" applyFill="1" applyBorder="1" applyAlignment="1">
      <alignment wrapText="1"/>
    </xf>
    <xf numFmtId="4" fontId="5" fillId="9" borderId="1" xfId="0" applyNumberFormat="1" applyFont="1" applyFill="1" applyBorder="1" applyAlignment="1">
      <alignment vertical="center"/>
    </xf>
    <xf numFmtId="4" fontId="11" fillId="0" borderId="1" xfId="0" applyNumberFormat="1" applyFont="1" applyBorder="1"/>
    <xf numFmtId="0" fontId="0" fillId="0" borderId="7" xfId="0" applyBorder="1"/>
    <xf numFmtId="0" fontId="0" fillId="0" borderId="8" xfId="0" applyBorder="1"/>
    <xf numFmtId="0" fontId="13" fillId="3" borderId="9" xfId="0" applyFont="1" applyFill="1" applyBorder="1" applyAlignment="1">
      <alignment horizontal="center" wrapText="1"/>
    </xf>
    <xf numFmtId="0" fontId="13" fillId="3" borderId="10" xfId="0" applyFont="1" applyFill="1" applyBorder="1" applyAlignment="1">
      <alignment horizontal="center" wrapText="1"/>
    </xf>
    <xf numFmtId="0" fontId="13" fillId="7" borderId="9" xfId="0" applyFont="1" applyFill="1" applyBorder="1" applyAlignment="1">
      <alignment horizontal="center" wrapText="1"/>
    </xf>
    <xf numFmtId="0" fontId="13" fillId="7" borderId="10" xfId="0" applyFont="1" applyFill="1" applyBorder="1" applyAlignment="1">
      <alignment horizontal="center" wrapText="1"/>
    </xf>
    <xf numFmtId="0" fontId="13" fillId="8" borderId="9" xfId="0" applyFont="1" applyFill="1" applyBorder="1" applyAlignment="1">
      <alignment horizontal="center" wrapText="1"/>
    </xf>
    <xf numFmtId="0" fontId="13" fillId="8" borderId="10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3" fillId="5" borderId="10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2" borderId="1" xfId="0" applyFill="1" applyBorder="1"/>
    <xf numFmtId="0" fontId="0" fillId="12" borderId="1" xfId="0" applyFill="1" applyBorder="1" applyAlignment="1">
      <alignment horizontal="left" wrapText="1"/>
    </xf>
    <xf numFmtId="0" fontId="5" fillId="13" borderId="1" xfId="0" applyFont="1" applyFill="1" applyBorder="1" applyAlignment="1">
      <alignment wrapText="1"/>
    </xf>
    <xf numFmtId="0" fontId="0" fillId="13" borderId="1" xfId="0" applyFill="1" applyBorder="1" applyAlignment="1">
      <alignment vertical="center"/>
    </xf>
    <xf numFmtId="0" fontId="0" fillId="13" borderId="1" xfId="0" applyFont="1" applyFill="1" applyBorder="1" applyAlignment="1">
      <alignment vertical="center"/>
    </xf>
    <xf numFmtId="0" fontId="5" fillId="13" borderId="1" xfId="0" applyFont="1" applyFill="1" applyBorder="1" applyAlignment="1">
      <alignment vertical="center"/>
    </xf>
    <xf numFmtId="0" fontId="10" fillId="10" borderId="1" xfId="0" applyFont="1" applyFill="1" applyBorder="1" applyAlignment="1">
      <alignment horizontal="center" wrapText="1"/>
    </xf>
    <xf numFmtId="0" fontId="5" fillId="4" borderId="1" xfId="0" applyFont="1" applyFill="1" applyBorder="1"/>
    <xf numFmtId="4" fontId="5" fillId="6" borderId="2" xfId="0" applyNumberFormat="1" applyFont="1" applyFill="1" applyBorder="1"/>
    <xf numFmtId="0" fontId="5" fillId="14" borderId="1" xfId="0" applyFont="1" applyFill="1" applyBorder="1" applyAlignment="1">
      <alignment horizontal="center"/>
    </xf>
    <xf numFmtId="0" fontId="0" fillId="12" borderId="1" xfId="0" applyFill="1" applyBorder="1" applyAlignment="1">
      <alignment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5" borderId="2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14" fillId="11" borderId="2" xfId="0" applyFont="1" applyFill="1" applyBorder="1" applyAlignment="1">
      <alignment horizontal="left" wrapText="1"/>
    </xf>
    <xf numFmtId="0" fontId="14" fillId="11" borderId="4" xfId="0" applyFont="1" applyFill="1" applyBorder="1" applyAlignment="1">
      <alignment horizontal="left" wrapText="1"/>
    </xf>
    <xf numFmtId="0" fontId="14" fillId="11" borderId="3" xfId="0" applyFont="1" applyFill="1" applyBorder="1" applyAlignment="1">
      <alignment horizontal="left" wrapText="1"/>
    </xf>
    <xf numFmtId="0" fontId="14" fillId="11" borderId="1" xfId="0" applyFont="1" applyFill="1" applyBorder="1" applyAlignment="1">
      <alignment wrapText="1"/>
    </xf>
    <xf numFmtId="0" fontId="2" fillId="13" borderId="2" xfId="0" applyFont="1" applyFill="1" applyBorder="1" applyAlignment="1">
      <alignment horizontal="left" wrapText="1"/>
    </xf>
    <xf numFmtId="0" fontId="2" fillId="13" borderId="4" xfId="0" applyFont="1" applyFill="1" applyBorder="1" applyAlignment="1">
      <alignment horizontal="left" wrapText="1"/>
    </xf>
    <xf numFmtId="0" fontId="2" fillId="13" borderId="3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5" fillId="10" borderId="5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A161"/>
      <color rgb="FFF95439"/>
      <color rgb="FFCC3300"/>
      <color rgb="FFD3E18F"/>
      <color rgb="FFFE625E"/>
      <color rgb="FFFFFF99"/>
      <color rgb="FF6094D2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J8"/>
  <sheetViews>
    <sheetView workbookViewId="0">
      <selection activeCell="C9" sqref="C9"/>
    </sheetView>
  </sheetViews>
  <sheetFormatPr defaultRowHeight="15" x14ac:dyDescent="0.25"/>
  <cols>
    <col min="1" max="1" width="58.28515625" customWidth="1"/>
    <col min="2" max="2" width="16.28515625" customWidth="1"/>
    <col min="3" max="3" width="19.85546875" customWidth="1"/>
    <col min="4" max="4" width="22.42578125" customWidth="1"/>
  </cols>
  <sheetData>
    <row r="1" spans="1:10" ht="57" customHeight="1" x14ac:dyDescent="0.25">
      <c r="A1" s="66" t="s">
        <v>1</v>
      </c>
      <c r="B1" s="67"/>
      <c r="C1" s="67"/>
      <c r="D1" s="67"/>
      <c r="E1" s="5"/>
      <c r="F1" s="5"/>
      <c r="G1" s="5"/>
      <c r="H1" s="5"/>
      <c r="I1" s="5"/>
      <c r="J1" s="5"/>
    </row>
    <row r="2" spans="1:10" ht="15.75" x14ac:dyDescent="0.25">
      <c r="A2" s="18" t="s">
        <v>0</v>
      </c>
      <c r="B2" s="1"/>
      <c r="C2" s="2"/>
      <c r="D2" s="3"/>
      <c r="E2" s="3"/>
    </row>
    <row r="5" spans="1:10" ht="27.75" customHeight="1" x14ac:dyDescent="0.25">
      <c r="A5" s="6" t="s">
        <v>5</v>
      </c>
      <c r="B5" s="53" t="s">
        <v>87</v>
      </c>
      <c r="C5" s="6" t="s">
        <v>2</v>
      </c>
      <c r="D5" s="6" t="s">
        <v>3</v>
      </c>
    </row>
    <row r="6" spans="1:10" x14ac:dyDescent="0.25">
      <c r="A6" s="54" t="s">
        <v>91</v>
      </c>
      <c r="B6" s="55"/>
      <c r="C6" s="10">
        <v>85000</v>
      </c>
      <c r="D6" s="11">
        <f>ROUND(B6*C6,2)</f>
        <v>0</v>
      </c>
    </row>
    <row r="7" spans="1:10" x14ac:dyDescent="0.25">
      <c r="A7" s="54" t="s">
        <v>92</v>
      </c>
      <c r="B7" s="55"/>
      <c r="C7" s="10">
        <v>85000</v>
      </c>
      <c r="D7" s="11">
        <f t="shared" ref="D7:D8" si="0">ROUND(B7*C7,2)</f>
        <v>0</v>
      </c>
    </row>
    <row r="8" spans="1:10" x14ac:dyDescent="0.25">
      <c r="A8" s="54" t="s">
        <v>93</v>
      </c>
      <c r="B8" s="55"/>
      <c r="C8" s="10">
        <v>85000</v>
      </c>
      <c r="D8" s="11">
        <f t="shared" si="0"/>
        <v>0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E30"/>
  <sheetViews>
    <sheetView topLeftCell="A7" workbookViewId="0">
      <selection activeCell="D6" sqref="D6"/>
    </sheetView>
  </sheetViews>
  <sheetFormatPr defaultRowHeight="15" x14ac:dyDescent="0.25"/>
  <cols>
    <col min="1" max="1" width="75.7109375" customWidth="1"/>
    <col min="2" max="2" width="18.28515625" customWidth="1"/>
    <col min="3" max="3" width="17.140625" customWidth="1"/>
    <col min="4" max="4" width="20.42578125" customWidth="1"/>
  </cols>
  <sheetData>
    <row r="1" spans="1:4" ht="75" customHeight="1" x14ac:dyDescent="0.25">
      <c r="A1" s="68" t="s">
        <v>4</v>
      </c>
      <c r="B1" s="69"/>
      <c r="C1" s="70"/>
    </row>
    <row r="2" spans="1:4" ht="15.75" x14ac:dyDescent="0.25">
      <c r="A2" s="18" t="s">
        <v>0</v>
      </c>
      <c r="B2" s="1"/>
      <c r="C2" s="2"/>
    </row>
    <row r="3" spans="1:4" x14ac:dyDescent="0.25">
      <c r="A3" s="17" t="s">
        <v>7</v>
      </c>
    </row>
    <row r="4" spans="1:4" x14ac:dyDescent="0.25">
      <c r="A4" s="17" t="s">
        <v>90</v>
      </c>
      <c r="B4" s="14" t="s">
        <v>8</v>
      </c>
      <c r="C4" s="16" t="s">
        <v>9</v>
      </c>
      <c r="D4" s="15" t="s">
        <v>3</v>
      </c>
    </row>
    <row r="5" spans="1:4" x14ac:dyDescent="0.25">
      <c r="A5" s="62" t="s">
        <v>91</v>
      </c>
      <c r="B5" s="54"/>
      <c r="C5" s="54"/>
      <c r="D5" s="11">
        <f>SUM(D6:D9)</f>
        <v>0</v>
      </c>
    </row>
    <row r="6" spans="1:4" ht="30" x14ac:dyDescent="0.25">
      <c r="A6" s="65" t="s">
        <v>97</v>
      </c>
      <c r="B6" s="55"/>
      <c r="C6" s="55"/>
      <c r="D6" s="7">
        <f>ROUND(B6*C6,2)</f>
        <v>0</v>
      </c>
    </row>
    <row r="7" spans="1:4" x14ac:dyDescent="0.25">
      <c r="A7" s="55" t="s">
        <v>10</v>
      </c>
      <c r="B7" s="55"/>
      <c r="C7" s="55"/>
      <c r="D7" s="7">
        <f t="shared" ref="D7:D9" si="0">ROUND(B7*C7,2)</f>
        <v>0</v>
      </c>
    </row>
    <row r="8" spans="1:4" x14ac:dyDescent="0.25">
      <c r="A8" s="55" t="s">
        <v>11</v>
      </c>
      <c r="B8" s="55"/>
      <c r="C8" s="55"/>
      <c r="D8" s="7">
        <f t="shared" si="0"/>
        <v>0</v>
      </c>
    </row>
    <row r="9" spans="1:4" x14ac:dyDescent="0.25">
      <c r="A9" s="55"/>
      <c r="B9" s="55"/>
      <c r="C9" s="55"/>
      <c r="D9" s="7">
        <f t="shared" si="0"/>
        <v>0</v>
      </c>
    </row>
    <row r="10" spans="1:4" x14ac:dyDescent="0.25">
      <c r="A10" s="62" t="s">
        <v>92</v>
      </c>
      <c r="B10" s="54"/>
      <c r="C10" s="54"/>
      <c r="D10" s="11">
        <f>SUM(D11:D14)</f>
        <v>0</v>
      </c>
    </row>
    <row r="11" spans="1:4" ht="30" x14ac:dyDescent="0.25">
      <c r="A11" s="65" t="s">
        <v>97</v>
      </c>
      <c r="B11" s="55"/>
      <c r="C11" s="55"/>
      <c r="D11" s="7">
        <f>ROUND(B11*C11,2)</f>
        <v>0</v>
      </c>
    </row>
    <row r="12" spans="1:4" x14ac:dyDescent="0.25">
      <c r="A12" s="55" t="s">
        <v>10</v>
      </c>
      <c r="B12" s="55"/>
      <c r="C12" s="55"/>
      <c r="D12" s="7">
        <f t="shared" ref="D12:D19" si="1">ROUND(B12*C12,2)</f>
        <v>0</v>
      </c>
    </row>
    <row r="13" spans="1:4" x14ac:dyDescent="0.25">
      <c r="A13" s="55" t="s">
        <v>11</v>
      </c>
      <c r="B13" s="55"/>
      <c r="C13" s="55"/>
      <c r="D13" s="7">
        <f t="shared" si="1"/>
        <v>0</v>
      </c>
    </row>
    <row r="14" spans="1:4" x14ac:dyDescent="0.25">
      <c r="A14" s="55"/>
      <c r="B14" s="55"/>
      <c r="C14" s="55"/>
      <c r="D14" s="7">
        <f t="shared" si="1"/>
        <v>0</v>
      </c>
    </row>
    <row r="15" spans="1:4" x14ac:dyDescent="0.25">
      <c r="A15" s="62" t="s">
        <v>93</v>
      </c>
      <c r="B15" s="54"/>
      <c r="C15" s="54"/>
      <c r="D15" s="11">
        <f>SUM(D16:D19)</f>
        <v>0</v>
      </c>
    </row>
    <row r="16" spans="1:4" ht="30" x14ac:dyDescent="0.25">
      <c r="A16" s="65" t="s">
        <v>97</v>
      </c>
      <c r="B16" s="55"/>
      <c r="C16" s="55"/>
      <c r="D16" s="7">
        <f t="shared" si="1"/>
        <v>0</v>
      </c>
    </row>
    <row r="17" spans="1:5" x14ac:dyDescent="0.25">
      <c r="A17" s="55" t="s">
        <v>10</v>
      </c>
      <c r="B17" s="55"/>
      <c r="C17" s="55"/>
      <c r="D17" s="7">
        <f t="shared" si="1"/>
        <v>0</v>
      </c>
    </row>
    <row r="18" spans="1:5" x14ac:dyDescent="0.25">
      <c r="A18" s="55" t="s">
        <v>11</v>
      </c>
      <c r="B18" s="55"/>
      <c r="C18" s="55"/>
      <c r="D18" s="7">
        <f t="shared" si="1"/>
        <v>0</v>
      </c>
    </row>
    <row r="19" spans="1:5" x14ac:dyDescent="0.25">
      <c r="A19" s="55"/>
      <c r="B19" s="55"/>
      <c r="C19" s="55"/>
      <c r="D19" s="7">
        <f t="shared" si="1"/>
        <v>0</v>
      </c>
    </row>
    <row r="22" spans="1:5" x14ac:dyDescent="0.25">
      <c r="A22" s="13" t="s">
        <v>6</v>
      </c>
      <c r="B22" s="13" t="s">
        <v>3</v>
      </c>
    </row>
    <row r="23" spans="1:5" x14ac:dyDescent="0.25">
      <c r="A23" s="54" t="s">
        <v>91</v>
      </c>
      <c r="B23" s="8">
        <f>ROUND('Дейност 1'!D6*0.4,2)</f>
        <v>0</v>
      </c>
    </row>
    <row r="24" spans="1:5" x14ac:dyDescent="0.25">
      <c r="A24" s="54" t="s">
        <v>92</v>
      </c>
      <c r="B24" s="8">
        <f>ROUND('Дейност 1'!D7*0.4,2)</f>
        <v>0</v>
      </c>
    </row>
    <row r="25" spans="1:5" x14ac:dyDescent="0.25">
      <c r="A25" s="54" t="s">
        <v>93</v>
      </c>
      <c r="B25" s="8">
        <f>ROUND('Дейност 1'!D8*0.4,2)</f>
        <v>0</v>
      </c>
    </row>
    <row r="26" spans="1:5" x14ac:dyDescent="0.25">
      <c r="A26" s="9" t="s">
        <v>3</v>
      </c>
      <c r="B26" s="12">
        <f>SUM(B23:B25)</f>
        <v>0</v>
      </c>
    </row>
    <row r="27" spans="1:5" x14ac:dyDescent="0.25">
      <c r="A27" s="4"/>
      <c r="B27" s="4"/>
    </row>
    <row r="29" spans="1:5" x14ac:dyDescent="0.25">
      <c r="A29" s="71" t="s">
        <v>88</v>
      </c>
      <c r="B29" s="72"/>
      <c r="C29" s="72"/>
      <c r="D29" s="72"/>
      <c r="E29" s="73"/>
    </row>
    <row r="30" spans="1:5" ht="35.25" customHeight="1" x14ac:dyDescent="0.25">
      <c r="A30" s="74" t="s">
        <v>89</v>
      </c>
      <c r="B30" s="74"/>
      <c r="C30" s="74"/>
      <c r="D30" s="74"/>
      <c r="E30" s="74"/>
    </row>
  </sheetData>
  <mergeCells count="3">
    <mergeCell ref="A1:C1"/>
    <mergeCell ref="A29:E29"/>
    <mergeCell ref="A30:E3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5231F-4B85-469C-A0D8-F47BA71C3564}">
  <dimension ref="A1:E23"/>
  <sheetViews>
    <sheetView tabSelected="1" workbookViewId="0">
      <selection activeCell="A16" sqref="A16"/>
    </sheetView>
  </sheetViews>
  <sheetFormatPr defaultRowHeight="15" x14ac:dyDescent="0.25"/>
  <cols>
    <col min="1" max="1" width="61.28515625" customWidth="1"/>
    <col min="2" max="2" width="16.5703125" customWidth="1"/>
    <col min="3" max="4" width="16.42578125" customWidth="1"/>
  </cols>
  <sheetData>
    <row r="1" spans="1:4" ht="36.75" customHeight="1" x14ac:dyDescent="0.25">
      <c r="A1" s="75" t="s">
        <v>12</v>
      </c>
      <c r="B1" s="76"/>
      <c r="C1" s="77"/>
    </row>
    <row r="2" spans="1:4" ht="15.75" x14ac:dyDescent="0.25">
      <c r="A2" s="18" t="s">
        <v>0</v>
      </c>
      <c r="B2" s="1"/>
      <c r="C2" s="2"/>
    </row>
    <row r="3" spans="1:4" ht="30" x14ac:dyDescent="0.25">
      <c r="A3" s="57" t="s">
        <v>13</v>
      </c>
    </row>
    <row r="4" spans="1:4" x14ac:dyDescent="0.25">
      <c r="A4" s="57" t="s">
        <v>90</v>
      </c>
      <c r="B4" s="58" t="s">
        <v>8</v>
      </c>
      <c r="C4" s="59" t="s">
        <v>9</v>
      </c>
      <c r="D4" s="60" t="s">
        <v>3</v>
      </c>
    </row>
    <row r="5" spans="1:4" x14ac:dyDescent="0.25">
      <c r="A5" s="62" t="s">
        <v>91</v>
      </c>
      <c r="B5" s="54"/>
      <c r="C5" s="54"/>
      <c r="D5" s="11">
        <f>SUM(D6:D9)</f>
        <v>0</v>
      </c>
    </row>
    <row r="6" spans="1:4" ht="30" x14ac:dyDescent="0.25">
      <c r="A6" s="56" t="s">
        <v>98</v>
      </c>
      <c r="B6" s="55"/>
      <c r="C6" s="55"/>
      <c r="D6" s="7">
        <f>ROUND(B6*C6,2)</f>
        <v>0</v>
      </c>
    </row>
    <row r="7" spans="1:4" x14ac:dyDescent="0.25">
      <c r="A7" s="55" t="s">
        <v>10</v>
      </c>
      <c r="B7" s="55"/>
      <c r="C7" s="55"/>
      <c r="D7" s="7">
        <f t="shared" ref="D7:D14" si="0">ROUND(B7*C7,2)</f>
        <v>0</v>
      </c>
    </row>
    <row r="8" spans="1:4" x14ac:dyDescent="0.25">
      <c r="A8" s="55" t="s">
        <v>11</v>
      </c>
      <c r="B8" s="55"/>
      <c r="C8" s="55"/>
      <c r="D8" s="7">
        <f t="shared" si="0"/>
        <v>0</v>
      </c>
    </row>
    <row r="9" spans="1:4" x14ac:dyDescent="0.25">
      <c r="A9" s="55"/>
      <c r="B9" s="55"/>
      <c r="C9" s="55"/>
      <c r="D9" s="7">
        <f t="shared" si="0"/>
        <v>0</v>
      </c>
    </row>
    <row r="10" spans="1:4" x14ac:dyDescent="0.25">
      <c r="A10" s="62" t="s">
        <v>92</v>
      </c>
      <c r="B10" s="54"/>
      <c r="C10" s="54"/>
      <c r="D10" s="11">
        <f>SUM(D11:D14)</f>
        <v>0</v>
      </c>
    </row>
    <row r="11" spans="1:4" ht="30" x14ac:dyDescent="0.25">
      <c r="A11" s="56" t="s">
        <v>97</v>
      </c>
      <c r="B11" s="55"/>
      <c r="C11" s="55"/>
      <c r="D11" s="7">
        <f>ROUND(B11*C11,2)</f>
        <v>0</v>
      </c>
    </row>
    <row r="12" spans="1:4" x14ac:dyDescent="0.25">
      <c r="A12" s="55" t="s">
        <v>10</v>
      </c>
      <c r="B12" s="55"/>
      <c r="C12" s="55"/>
      <c r="D12" s="7">
        <f t="shared" si="0"/>
        <v>0</v>
      </c>
    </row>
    <row r="13" spans="1:4" x14ac:dyDescent="0.25">
      <c r="A13" s="55" t="s">
        <v>11</v>
      </c>
      <c r="B13" s="55"/>
      <c r="C13" s="55"/>
      <c r="D13" s="7">
        <f t="shared" si="0"/>
        <v>0</v>
      </c>
    </row>
    <row r="14" spans="1:4" x14ac:dyDescent="0.25">
      <c r="A14" s="55"/>
      <c r="B14" s="55"/>
      <c r="C14" s="55"/>
      <c r="D14" s="7">
        <f t="shared" si="0"/>
        <v>0</v>
      </c>
    </row>
    <row r="15" spans="1:4" x14ac:dyDescent="0.25">
      <c r="A15" s="62" t="s">
        <v>94</v>
      </c>
      <c r="B15" s="54"/>
      <c r="C15" s="54"/>
      <c r="D15" s="11">
        <f>SUM(D16:D19)</f>
        <v>0</v>
      </c>
    </row>
    <row r="16" spans="1:4" ht="30" x14ac:dyDescent="0.25">
      <c r="A16" s="56" t="s">
        <v>97</v>
      </c>
      <c r="B16" s="55"/>
      <c r="C16" s="55"/>
      <c r="D16" s="7">
        <f t="shared" ref="D16:D19" si="1">ROUND(B16*C16,2)</f>
        <v>0</v>
      </c>
    </row>
    <row r="17" spans="1:5" x14ac:dyDescent="0.25">
      <c r="A17" s="55" t="s">
        <v>10</v>
      </c>
      <c r="B17" s="55"/>
      <c r="C17" s="55"/>
      <c r="D17" s="7">
        <f t="shared" si="1"/>
        <v>0</v>
      </c>
    </row>
    <row r="18" spans="1:5" x14ac:dyDescent="0.25">
      <c r="A18" s="55" t="s">
        <v>11</v>
      </c>
      <c r="B18" s="55"/>
      <c r="C18" s="55"/>
      <c r="D18" s="7">
        <f t="shared" si="1"/>
        <v>0</v>
      </c>
    </row>
    <row r="19" spans="1:5" x14ac:dyDescent="0.25">
      <c r="A19" s="55"/>
      <c r="B19" s="55"/>
      <c r="C19" s="55"/>
      <c r="D19" s="7">
        <f t="shared" si="1"/>
        <v>0</v>
      </c>
    </row>
    <row r="22" spans="1:5" x14ac:dyDescent="0.25">
      <c r="A22" s="71" t="s">
        <v>88</v>
      </c>
      <c r="B22" s="72"/>
      <c r="C22" s="72"/>
      <c r="D22" s="72"/>
      <c r="E22" s="73"/>
    </row>
    <row r="23" spans="1:5" ht="29.25" customHeight="1" x14ac:dyDescent="0.25">
      <c r="A23" s="74" t="s">
        <v>89</v>
      </c>
      <c r="B23" s="74"/>
      <c r="C23" s="74"/>
      <c r="D23" s="74"/>
      <c r="E23" s="74"/>
    </row>
  </sheetData>
  <mergeCells count="3">
    <mergeCell ref="A1:C1"/>
    <mergeCell ref="A22:E22"/>
    <mergeCell ref="A23:E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opLeftCell="A13" workbookViewId="0">
      <selection activeCell="C14" sqref="C14"/>
    </sheetView>
  </sheetViews>
  <sheetFormatPr defaultRowHeight="15" x14ac:dyDescent="0.25"/>
  <cols>
    <col min="1" max="1" width="9.140625" customWidth="1"/>
    <col min="2" max="2" width="63.140625" customWidth="1"/>
    <col min="3" max="3" width="24" customWidth="1"/>
    <col min="4" max="4" width="30.7109375" customWidth="1"/>
    <col min="5" max="5" width="27" customWidth="1"/>
    <col min="6" max="6" width="29.85546875" customWidth="1"/>
    <col min="7" max="7" width="24.28515625" customWidth="1"/>
  </cols>
  <sheetData>
    <row r="1" spans="1:5" ht="36" customHeight="1" x14ac:dyDescent="0.25">
      <c r="A1" s="78" t="s">
        <v>25</v>
      </c>
      <c r="B1" s="78"/>
      <c r="D1" s="83" t="s">
        <v>86</v>
      </c>
      <c r="E1" s="84"/>
    </row>
    <row r="2" spans="1:5" ht="15" customHeight="1" x14ac:dyDescent="0.25">
      <c r="A2" s="19" t="s">
        <v>14</v>
      </c>
      <c r="B2" s="20" t="s">
        <v>15</v>
      </c>
      <c r="C2" s="63">
        <f>C3+C10+C17</f>
        <v>0</v>
      </c>
      <c r="D2" s="64" t="s">
        <v>95</v>
      </c>
      <c r="E2" s="64" t="s">
        <v>96</v>
      </c>
    </row>
    <row r="3" spans="1:5" ht="15" customHeight="1" x14ac:dyDescent="0.25">
      <c r="A3" s="21" t="s">
        <v>16</v>
      </c>
      <c r="B3" s="22" t="s">
        <v>17</v>
      </c>
      <c r="C3" s="35">
        <f>SUM(C4:C9)</f>
        <v>0</v>
      </c>
      <c r="D3" s="42"/>
      <c r="E3" s="43"/>
    </row>
    <row r="4" spans="1:5" ht="30" x14ac:dyDescent="0.25">
      <c r="A4" s="31" t="s">
        <v>26</v>
      </c>
      <c r="B4" s="33" t="s">
        <v>51</v>
      </c>
      <c r="C4" s="8">
        <f>ROUND('Дейност 1'!D6*35.29%,2)</f>
        <v>0</v>
      </c>
      <c r="D4" s="44" t="s">
        <v>79</v>
      </c>
      <c r="E4" s="45" t="s">
        <v>82</v>
      </c>
    </row>
    <row r="5" spans="1:5" ht="30" x14ac:dyDescent="0.25">
      <c r="A5" s="31" t="s">
        <v>27</v>
      </c>
      <c r="B5" s="33" t="s">
        <v>52</v>
      </c>
      <c r="C5" s="8">
        <f>ROUND('Дейност 1'!D6*64.71%,2)</f>
        <v>0</v>
      </c>
      <c r="D5" s="44" t="s">
        <v>79</v>
      </c>
      <c r="E5" s="45" t="s">
        <v>82</v>
      </c>
    </row>
    <row r="6" spans="1:5" ht="30" x14ac:dyDescent="0.25">
      <c r="A6" s="31" t="s">
        <v>28</v>
      </c>
      <c r="B6" s="33" t="s">
        <v>53</v>
      </c>
      <c r="C6" s="8">
        <f>ROUND('Дейност 1'!D7*35.29%,2)</f>
        <v>0</v>
      </c>
      <c r="D6" s="44" t="s">
        <v>79</v>
      </c>
      <c r="E6" s="45" t="s">
        <v>82</v>
      </c>
    </row>
    <row r="7" spans="1:5" ht="30" x14ac:dyDescent="0.25">
      <c r="A7" s="31" t="s">
        <v>29</v>
      </c>
      <c r="B7" s="33" t="s">
        <v>54</v>
      </c>
      <c r="C7" s="8">
        <f>ROUND('Дейност 1'!D7*64.71%,2)</f>
        <v>0</v>
      </c>
      <c r="D7" s="44" t="s">
        <v>79</v>
      </c>
      <c r="E7" s="45" t="s">
        <v>82</v>
      </c>
    </row>
    <row r="8" spans="1:5" ht="30" x14ac:dyDescent="0.25">
      <c r="A8" s="31" t="s">
        <v>30</v>
      </c>
      <c r="B8" s="33" t="s">
        <v>55</v>
      </c>
      <c r="C8" s="8">
        <f>ROUND('Дейност 1'!D8*35.29%,2)</f>
        <v>0</v>
      </c>
      <c r="D8" s="44" t="s">
        <v>79</v>
      </c>
      <c r="E8" s="45" t="s">
        <v>82</v>
      </c>
    </row>
    <row r="9" spans="1:5" ht="30" x14ac:dyDescent="0.25">
      <c r="A9" s="32" t="s">
        <v>31</v>
      </c>
      <c r="B9" s="33" t="s">
        <v>56</v>
      </c>
      <c r="C9" s="8">
        <f>ROUND('Дейност 1'!D8*64.71%,2)</f>
        <v>0</v>
      </c>
      <c r="D9" s="44" t="s">
        <v>79</v>
      </c>
      <c r="E9" s="45" t="s">
        <v>82</v>
      </c>
    </row>
    <row r="10" spans="1:5" x14ac:dyDescent="0.25">
      <c r="A10" s="24" t="s">
        <v>18</v>
      </c>
      <c r="B10" s="25" t="s">
        <v>19</v>
      </c>
      <c r="C10" s="36">
        <f>SUM(C11:C16)</f>
        <v>0</v>
      </c>
      <c r="D10" s="42"/>
      <c r="E10" s="43"/>
    </row>
    <row r="11" spans="1:5" x14ac:dyDescent="0.25">
      <c r="A11" s="30" t="s">
        <v>32</v>
      </c>
      <c r="B11" s="34" t="s">
        <v>57</v>
      </c>
      <c r="C11" s="8">
        <f>ROUND('Дейност 2'!D5*35.29%,2)</f>
        <v>0</v>
      </c>
      <c r="D11" s="46" t="s">
        <v>81</v>
      </c>
      <c r="E11" s="47" t="s">
        <v>82</v>
      </c>
    </row>
    <row r="12" spans="1:5" ht="30" x14ac:dyDescent="0.25">
      <c r="A12" s="30" t="s">
        <v>33</v>
      </c>
      <c r="B12" s="34" t="s">
        <v>58</v>
      </c>
      <c r="C12" s="8">
        <f>ROUND('Дейност 2'!D5*64.71%,2)</f>
        <v>0</v>
      </c>
      <c r="D12" s="46" t="s">
        <v>81</v>
      </c>
      <c r="E12" s="47" t="s">
        <v>82</v>
      </c>
    </row>
    <row r="13" spans="1:5" ht="30" x14ac:dyDescent="0.25">
      <c r="A13" s="30" t="s">
        <v>34</v>
      </c>
      <c r="B13" s="34" t="s">
        <v>59</v>
      </c>
      <c r="C13" s="8">
        <f>ROUND('Дейност 2'!D10*35.29%,2)</f>
        <v>0</v>
      </c>
      <c r="D13" s="46" t="s">
        <v>81</v>
      </c>
      <c r="E13" s="47" t="s">
        <v>82</v>
      </c>
    </row>
    <row r="14" spans="1:5" ht="30" x14ac:dyDescent="0.25">
      <c r="A14" s="30" t="s">
        <v>35</v>
      </c>
      <c r="B14" s="34" t="s">
        <v>60</v>
      </c>
      <c r="C14" s="8">
        <f>ROUND('Дейност 2'!D10*64.71%,2)</f>
        <v>0</v>
      </c>
      <c r="D14" s="46" t="s">
        <v>81</v>
      </c>
      <c r="E14" s="47" t="s">
        <v>82</v>
      </c>
    </row>
    <row r="15" spans="1:5" ht="30" x14ac:dyDescent="0.25">
      <c r="A15" s="30" t="s">
        <v>36</v>
      </c>
      <c r="B15" s="34" t="s">
        <v>61</v>
      </c>
      <c r="C15" s="8">
        <f>ROUND('Дейност 2'!D15*35.29%,2)</f>
        <v>0</v>
      </c>
      <c r="D15" s="46" t="s">
        <v>81</v>
      </c>
      <c r="E15" s="47" t="s">
        <v>82</v>
      </c>
    </row>
    <row r="16" spans="1:5" ht="30" x14ac:dyDescent="0.25">
      <c r="A16" s="30" t="s">
        <v>37</v>
      </c>
      <c r="B16" s="34" t="s">
        <v>62</v>
      </c>
      <c r="C16" s="8">
        <f>ROUND('Дейност 2'!D15*64.71%,2)</f>
        <v>0</v>
      </c>
      <c r="D16" s="46" t="s">
        <v>81</v>
      </c>
      <c r="E16" s="47" t="s">
        <v>82</v>
      </c>
    </row>
    <row r="17" spans="1:5" x14ac:dyDescent="0.25">
      <c r="A17" s="26" t="s">
        <v>20</v>
      </c>
      <c r="B17" s="27" t="s">
        <v>21</v>
      </c>
      <c r="C17" s="37">
        <f>SUM(C18:C23)</f>
        <v>0</v>
      </c>
      <c r="D17" s="42"/>
      <c r="E17" s="43"/>
    </row>
    <row r="18" spans="1:5" ht="30" x14ac:dyDescent="0.25">
      <c r="A18" s="30" t="s">
        <v>38</v>
      </c>
      <c r="B18" s="34" t="s">
        <v>63</v>
      </c>
      <c r="C18" s="8">
        <f>ROUND('Дейност 3'!D5*35.29%,2)</f>
        <v>0</v>
      </c>
      <c r="D18" s="48" t="s">
        <v>83</v>
      </c>
      <c r="E18" s="49" t="s">
        <v>84</v>
      </c>
    </row>
    <row r="19" spans="1:5" ht="30" x14ac:dyDescent="0.25">
      <c r="A19" s="30" t="s">
        <v>39</v>
      </c>
      <c r="B19" s="34" t="s">
        <v>64</v>
      </c>
      <c r="C19" s="8">
        <f>ROUND('Дейност 3'!D5*64.71%,2)</f>
        <v>0</v>
      </c>
      <c r="D19" s="48" t="s">
        <v>83</v>
      </c>
      <c r="E19" s="49" t="s">
        <v>84</v>
      </c>
    </row>
    <row r="20" spans="1:5" ht="30" x14ac:dyDescent="0.25">
      <c r="A20" s="30" t="s">
        <v>40</v>
      </c>
      <c r="B20" s="34" t="s">
        <v>65</v>
      </c>
      <c r="C20" s="8">
        <f>ROUND('Дейност 3'!D10*35.29%,2)</f>
        <v>0</v>
      </c>
      <c r="D20" s="48" t="s">
        <v>83</v>
      </c>
      <c r="E20" s="49" t="s">
        <v>84</v>
      </c>
    </row>
    <row r="21" spans="1:5" ht="30" x14ac:dyDescent="0.25">
      <c r="A21" s="30" t="s">
        <v>41</v>
      </c>
      <c r="B21" s="34" t="s">
        <v>66</v>
      </c>
      <c r="C21" s="8">
        <f>ROUND('Дейност 3'!D10*64.71%,2)</f>
        <v>0</v>
      </c>
      <c r="D21" s="48" t="s">
        <v>83</v>
      </c>
      <c r="E21" s="49" t="s">
        <v>84</v>
      </c>
    </row>
    <row r="22" spans="1:5" ht="30" x14ac:dyDescent="0.25">
      <c r="A22" s="30" t="s">
        <v>42</v>
      </c>
      <c r="B22" s="34" t="s">
        <v>67</v>
      </c>
      <c r="C22" s="8">
        <f>ROUND('Дейност 3'!D15*35.29%,2)</f>
        <v>0</v>
      </c>
      <c r="D22" s="48" t="s">
        <v>83</v>
      </c>
      <c r="E22" s="49" t="s">
        <v>84</v>
      </c>
    </row>
    <row r="23" spans="1:5" ht="30" x14ac:dyDescent="0.25">
      <c r="A23" s="23" t="s">
        <v>43</v>
      </c>
      <c r="B23" s="34" t="s">
        <v>68</v>
      </c>
      <c r="C23" s="8">
        <f>ROUND('Дейност 3'!D15*64.71%,2)</f>
        <v>0</v>
      </c>
      <c r="D23" s="48" t="s">
        <v>83</v>
      </c>
      <c r="E23" s="49" t="s">
        <v>84</v>
      </c>
    </row>
    <row r="24" spans="1:5" x14ac:dyDescent="0.25">
      <c r="A24" s="28" t="s">
        <v>22</v>
      </c>
      <c r="B24" s="20" t="s">
        <v>23</v>
      </c>
      <c r="C24" s="38">
        <f>C25</f>
        <v>0</v>
      </c>
      <c r="D24" s="42"/>
      <c r="E24" s="43"/>
    </row>
    <row r="25" spans="1:5" ht="30" x14ac:dyDescent="0.25">
      <c r="A25" s="29">
        <v>4</v>
      </c>
      <c r="B25" s="13" t="s">
        <v>24</v>
      </c>
      <c r="C25" s="39">
        <f>SUM(C26:C31)</f>
        <v>0</v>
      </c>
      <c r="D25" s="42"/>
      <c r="E25" s="43"/>
    </row>
    <row r="26" spans="1:5" ht="30" x14ac:dyDescent="0.25">
      <c r="A26" s="4" t="s">
        <v>44</v>
      </c>
      <c r="B26" s="34" t="s">
        <v>69</v>
      </c>
      <c r="C26" s="8">
        <f>ROUND('Дейност 2'!B23*35.29%,2)</f>
        <v>0</v>
      </c>
      <c r="D26" s="50" t="s">
        <v>85</v>
      </c>
      <c r="E26" s="51" t="s">
        <v>80</v>
      </c>
    </row>
    <row r="27" spans="1:5" ht="30" x14ac:dyDescent="0.25">
      <c r="A27" s="4" t="s">
        <v>45</v>
      </c>
      <c r="B27" s="34" t="s">
        <v>70</v>
      </c>
      <c r="C27" s="8">
        <f>ROUND('Дейност 2'!B23*64.71%,2)</f>
        <v>0</v>
      </c>
      <c r="D27" s="50" t="s">
        <v>85</v>
      </c>
      <c r="E27" s="51" t="s">
        <v>80</v>
      </c>
    </row>
    <row r="28" spans="1:5" ht="30" x14ac:dyDescent="0.25">
      <c r="A28" s="4" t="s">
        <v>46</v>
      </c>
      <c r="B28" s="34" t="s">
        <v>71</v>
      </c>
      <c r="C28" s="8">
        <f>ROUND('Дейност 2'!B24*35.29%,2)</f>
        <v>0</v>
      </c>
      <c r="D28" s="50" t="s">
        <v>85</v>
      </c>
      <c r="E28" s="51" t="s">
        <v>80</v>
      </c>
    </row>
    <row r="29" spans="1:5" ht="30" x14ac:dyDescent="0.25">
      <c r="A29" s="4" t="s">
        <v>47</v>
      </c>
      <c r="B29" s="34" t="s">
        <v>72</v>
      </c>
      <c r="C29" s="8">
        <f>ROUND('Дейност 2'!B24*64.71%,2)</f>
        <v>0</v>
      </c>
      <c r="D29" s="50" t="s">
        <v>85</v>
      </c>
      <c r="E29" s="51" t="s">
        <v>80</v>
      </c>
    </row>
    <row r="30" spans="1:5" ht="30" x14ac:dyDescent="0.25">
      <c r="A30" s="4" t="s">
        <v>48</v>
      </c>
      <c r="B30" s="34" t="s">
        <v>73</v>
      </c>
      <c r="C30" s="8">
        <f>ROUND('Дейност 2'!B25*35.29%,2)</f>
        <v>0</v>
      </c>
      <c r="D30" s="50" t="s">
        <v>85</v>
      </c>
      <c r="E30" s="51" t="s">
        <v>80</v>
      </c>
    </row>
    <row r="31" spans="1:5" ht="39" customHeight="1" thickBot="1" x14ac:dyDescent="0.3">
      <c r="A31" s="4" t="s">
        <v>49</v>
      </c>
      <c r="B31" s="34" t="s">
        <v>74</v>
      </c>
      <c r="C31" s="8">
        <f>ROUND('Дейност 2'!B25*64.71%,2)</f>
        <v>0</v>
      </c>
      <c r="D31" s="52" t="s">
        <v>85</v>
      </c>
      <c r="E31" s="51" t="s">
        <v>80</v>
      </c>
    </row>
    <row r="32" spans="1:5" ht="51.75" customHeight="1" x14ac:dyDescent="0.25">
      <c r="A32" s="79" t="s">
        <v>50</v>
      </c>
      <c r="B32" s="80"/>
      <c r="C32" s="40">
        <f>ROUND(C24+C2,2)</f>
        <v>0</v>
      </c>
    </row>
    <row r="33" spans="2:5" ht="36.75" customHeight="1" x14ac:dyDescent="0.25"/>
    <row r="34" spans="2:5" ht="33" customHeight="1" x14ac:dyDescent="0.25">
      <c r="B34" s="81" t="s">
        <v>77</v>
      </c>
      <c r="C34" s="81"/>
      <c r="D34" s="61" t="s">
        <v>75</v>
      </c>
      <c r="E34" s="61" t="s">
        <v>76</v>
      </c>
    </row>
    <row r="35" spans="2:5" ht="40.5" customHeight="1" x14ac:dyDescent="0.25">
      <c r="B35" s="82" t="s">
        <v>78</v>
      </c>
      <c r="C35" s="82"/>
      <c r="D35" s="41">
        <f>ROUND(C32*0.1,2)</f>
        <v>0</v>
      </c>
      <c r="E35" s="41">
        <f>C10+C17</f>
        <v>0</v>
      </c>
    </row>
  </sheetData>
  <mergeCells count="5">
    <mergeCell ref="A1:B1"/>
    <mergeCell ref="A32:B32"/>
    <mergeCell ref="B34:C34"/>
    <mergeCell ref="B35:C35"/>
    <mergeCell ref="D1:E1"/>
  </mergeCells>
  <phoneticPr fontId="15" type="noConversion"/>
  <conditionalFormatting sqref="E35">
    <cfRule type="cellIs" dxfId="0" priority="1" operator="greaterThan">
      <formula>$F$39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Дейност 1</vt:lpstr>
      <vt:lpstr>Дейност 2</vt:lpstr>
      <vt:lpstr>Дейност 3</vt:lpstr>
      <vt:lpstr>Бюджет ИСУН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Nely Georgieva</cp:lastModifiedBy>
  <dcterms:created xsi:type="dcterms:W3CDTF">2015-06-05T18:17:20Z</dcterms:created>
  <dcterms:modified xsi:type="dcterms:W3CDTF">2023-12-14T07:54:23Z</dcterms:modified>
</cp:coreProperties>
</file>