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chervenkova\Desktop\8_Izmenenie\REVISED\"/>
    </mc:Choice>
  </mc:AlternateContent>
  <bookViews>
    <workbookView xWindow="0" yWindow="0" windowWidth="19200" windowHeight="7050" activeTab="5"/>
  </bookViews>
  <sheets>
    <sheet name="Axis 1" sheetId="1" r:id="rId1"/>
    <sheet name="Axis 2" sheetId="3" r:id="rId2"/>
    <sheet name="Axis 3" sheetId="5" r:id="rId3"/>
    <sheet name="Axis 4" sheetId="6" r:id="rId4"/>
    <sheet name="Axis 5" sheetId="7" r:id="rId5"/>
    <sheet name="Axis 6" sheetId="8" r:id="rId6"/>
  </sheets>
  <definedNames>
    <definedName name="_xlnm._FilterDatabase" localSheetId="0" hidden="1">'Axis 1'!$A$1:$M$6</definedName>
    <definedName name="_xlnm.Print_Area" localSheetId="0">'Axis 1'!$A$1:$O$6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8" l="1"/>
  <c r="K4" i="8"/>
  <c r="K3" i="8"/>
  <c r="K2" i="8"/>
  <c r="F6" i="8"/>
  <c r="F5" i="8"/>
  <c r="F4" i="8"/>
  <c r="F3" i="8"/>
  <c r="F2" i="8"/>
  <c r="D6" i="8"/>
  <c r="N6" i="8"/>
  <c r="N10" i="7" l="1"/>
  <c r="F10" i="7"/>
  <c r="E10" i="7"/>
  <c r="D10" i="7"/>
  <c r="K9" i="7"/>
  <c r="K8" i="7"/>
  <c r="K7" i="7"/>
  <c r="K6" i="7"/>
  <c r="K5" i="7"/>
  <c r="K4" i="7"/>
  <c r="K3" i="7"/>
  <c r="K2" i="7"/>
  <c r="N9" i="7"/>
  <c r="N8" i="7"/>
  <c r="N7" i="7"/>
  <c r="N6" i="7"/>
  <c r="N5" i="7"/>
  <c r="N4" i="7"/>
  <c r="N3" i="7"/>
  <c r="N2" i="7"/>
  <c r="F9" i="7"/>
  <c r="F8" i="7"/>
  <c r="F7" i="7"/>
  <c r="F6" i="7"/>
  <c r="F5" i="7"/>
  <c r="F4" i="7"/>
  <c r="F3" i="7"/>
  <c r="F2" i="7"/>
  <c r="N11" i="6"/>
  <c r="N10" i="6"/>
  <c r="N9" i="6"/>
  <c r="K11" i="6"/>
  <c r="K10" i="6"/>
  <c r="K9" i="6"/>
  <c r="N8" i="6"/>
  <c r="N6" i="1"/>
  <c r="N6" i="6"/>
  <c r="N5" i="6"/>
  <c r="N4" i="6"/>
  <c r="N3" i="6"/>
  <c r="N2" i="6"/>
  <c r="K6" i="6"/>
  <c r="K5" i="6"/>
  <c r="K4" i="6"/>
  <c r="K3" i="6"/>
  <c r="K2" i="6"/>
  <c r="E7" i="5"/>
  <c r="F8" i="6"/>
  <c r="F6" i="6"/>
  <c r="F5" i="6"/>
  <c r="F4" i="6"/>
  <c r="F3" i="6"/>
  <c r="F2" i="6"/>
  <c r="E8" i="6"/>
  <c r="D8" i="6"/>
  <c r="D7" i="5"/>
  <c r="N10" i="5"/>
  <c r="N9" i="5"/>
  <c r="N8" i="5"/>
  <c r="K10" i="5"/>
  <c r="K9" i="5"/>
  <c r="K8" i="5"/>
  <c r="N6" i="5"/>
  <c r="N5" i="5"/>
  <c r="N4" i="5"/>
  <c r="N3" i="5"/>
  <c r="N7" i="5" s="1"/>
  <c r="N2" i="5"/>
  <c r="K6" i="5"/>
  <c r="K5" i="5"/>
  <c r="K4" i="5"/>
  <c r="K3" i="5"/>
  <c r="K2" i="5"/>
  <c r="F6" i="5"/>
  <c r="F5" i="5"/>
  <c r="F4" i="5"/>
  <c r="F3" i="5"/>
  <c r="F2" i="5"/>
  <c r="N8" i="1"/>
  <c r="N9" i="1"/>
  <c r="K2" i="3"/>
  <c r="K4" i="1"/>
  <c r="K3" i="1"/>
  <c r="K2" i="1"/>
  <c r="N7" i="3"/>
  <c r="K7" i="3"/>
  <c r="N6" i="3"/>
  <c r="K6" i="3"/>
  <c r="N5" i="3"/>
  <c r="K5" i="3"/>
  <c r="N3" i="3"/>
  <c r="K3" i="3"/>
  <c r="N2" i="3"/>
  <c r="E4" i="3"/>
  <c r="D4" i="3"/>
  <c r="F3" i="3"/>
  <c r="F2" i="3"/>
  <c r="N10" i="1"/>
  <c r="K10" i="1"/>
  <c r="K9" i="1"/>
  <c r="K8" i="1"/>
  <c r="F7" i="5" l="1"/>
  <c r="N4" i="3"/>
  <c r="F4" i="3"/>
  <c r="N5" i="1"/>
  <c r="F5" i="1"/>
  <c r="K5" i="1"/>
  <c r="K6" i="1"/>
  <c r="N4" i="1"/>
  <c r="F4" i="1"/>
  <c r="N3" i="1"/>
  <c r="F3" i="1"/>
  <c r="F2" i="1"/>
  <c r="N7" i="1" l="1"/>
  <c r="E7" i="1"/>
  <c r="D7" i="1"/>
  <c r="N2" i="1"/>
  <c r="F7" i="1" l="1"/>
</calcChain>
</file>

<file path=xl/sharedStrings.xml><?xml version="1.0" encoding="utf-8"?>
<sst xmlns="http://schemas.openxmlformats.org/spreadsheetml/2006/main" count="265" uniqueCount="103">
  <si>
    <t>Priority Axis</t>
  </si>
  <si>
    <t>IP</t>
  </si>
  <si>
    <t>Actions</t>
  </si>
  <si>
    <t>Indicative allocation at action level in adopted OP
(total cost, euro)</t>
  </si>
  <si>
    <t>Revised indicative allocation at action level proposed (total cost, euro)</t>
  </si>
  <si>
    <t>% Change</t>
  </si>
  <si>
    <t xml:space="preserve">PF? </t>
  </si>
  <si>
    <t>Output indicators (per action)</t>
  </si>
  <si>
    <t>Indicative allocation at indicator level in adopted OP
(total cost, euro)</t>
  </si>
  <si>
    <t>Revised indicative allocation at indicator level proposed (total cost, euro)</t>
  </si>
  <si>
    <t>% change</t>
  </si>
  <si>
    <t>2023 indicator target at action level in adopted OP</t>
  </si>
  <si>
    <t>Revised 2023 indicator  target at action level</t>
  </si>
  <si>
    <t xml:space="preserve">GU's explanation for the revision of targets for output indicators. Incorrect assumptions motivating the change should be duly explained. For example, if the target adjustment is due to a change in unit costs, the unit costs used for the calculation of targets in columns L and M should be provided. </t>
  </si>
  <si>
    <t>Desk agrees with the change proposed?  (Yes, No)</t>
  </si>
  <si>
    <t>Total Axis</t>
  </si>
  <si>
    <t>Output indicators in Performance Framework</t>
  </si>
  <si>
    <t>NOTE: Data on allocations should be provided either at action level (columns D,E) or at indicator level (columns I,J), depending on availability</t>
  </si>
  <si>
    <t>PA 1</t>
  </si>
  <si>
    <t>7(i)</t>
  </si>
  <si>
    <t>Construction, modernisation, rehabilitation, electrification and establishment of signalling and telecommunication systems of railway sections on the "core" and "comprehensive" Trans-European Transport Network</t>
  </si>
  <si>
    <t>CO12a Total length of reconstructed or upgraded railway line, of which: TEN-T</t>
  </si>
  <si>
    <t>Removed railway crossings in the modernized railway sections</t>
  </si>
  <si>
    <t>Overpasses and underpasses built along the modernized railway sections</t>
  </si>
  <si>
    <t>Metro lines under design</t>
  </si>
  <si>
    <t>Metro trains under design</t>
  </si>
  <si>
    <t xml:space="preserve">Certified expenditures </t>
  </si>
  <si>
    <t xml:space="preserve">Number of major projects with started construction </t>
  </si>
  <si>
    <t>Development of multimodal urban rail to improve connectivity and accessibility on the Trans-European Transport Network</t>
  </si>
  <si>
    <t>PA 2</t>
  </si>
  <si>
    <t>TEN-T motorways and roads – core network (new construction)</t>
  </si>
  <si>
    <t>Secondary road links to TEN-T road network and nodes (new build)</t>
  </si>
  <si>
    <t>CO13a Total length of newly built roads, of which: TEN-T</t>
  </si>
  <si>
    <t>Length of newly built road links to TEN-T</t>
  </si>
  <si>
    <t xml:space="preserve">Certified expenditure </t>
  </si>
  <si>
    <t>Number of major projects with started construction</t>
  </si>
  <si>
    <t>PA 3</t>
  </si>
  <si>
    <t>4e</t>
  </si>
  <si>
    <t xml:space="preserve">CO15 Total length of new or improved tram and metro lines </t>
  </si>
  <si>
    <t>New metro stations</t>
  </si>
  <si>
    <t>Depot</t>
  </si>
  <si>
    <t xml:space="preserve">Metro trains </t>
  </si>
  <si>
    <t>7a</t>
  </si>
  <si>
    <t xml:space="preserve">Reconstructed railway stations </t>
  </si>
  <si>
    <t>Clean urban transport infrastructure and promotion (including equipment and rolling stock) - Sofia metro projects</t>
  </si>
  <si>
    <t>Multimodal transport (TEN-T) - railway stations</t>
  </si>
  <si>
    <t>PA 4</t>
  </si>
  <si>
    <t>7(c)</t>
  </si>
  <si>
    <t>Introduced/ upgraded navigation information systems</t>
  </si>
  <si>
    <t>Delivered of multipurpose vessels</t>
  </si>
  <si>
    <t>Commissioned port reception facilities for ship-generated waste</t>
  </si>
  <si>
    <t>Metro stations equipped with platform screen doors</t>
  </si>
  <si>
    <t>Introduced train management system</t>
  </si>
  <si>
    <t>Certified expenditure</t>
  </si>
  <si>
    <t xml:space="preserve">Implemented/ modernized transport systems </t>
  </si>
  <si>
    <t xml:space="preserve">Number of contracts with started construction </t>
  </si>
  <si>
    <t xml:space="preserve">Intelligent transport systems </t>
  </si>
  <si>
    <t>Clean urban transport infrastructure and promotion (including equipment and rolling stock)</t>
  </si>
  <si>
    <t>Seaports (TEN-T)</t>
  </si>
  <si>
    <t>PA 5</t>
  </si>
  <si>
    <t>TA</t>
  </si>
  <si>
    <t>Number of trainings of employees of Managing Authority and beneficiaries</t>
  </si>
  <si>
    <t>Adopted communication Strategy</t>
  </si>
  <si>
    <t>Adopted Evaluation plan</t>
  </si>
  <si>
    <t>Meetings held of the MC</t>
  </si>
  <si>
    <t xml:space="preserve">Number of employees (Full-time equivalents, FTEs) whose salaries are co-financed by technical assistance </t>
  </si>
  <si>
    <t>Major  information activities</t>
  </si>
  <si>
    <t xml:space="preserve">Number of public information events </t>
  </si>
  <si>
    <t>Number of on the spot checks</t>
  </si>
  <si>
    <t>Preparation, implementation, monitoring and inspection</t>
  </si>
  <si>
    <t>Evaluation and studies</t>
  </si>
  <si>
    <t>Information and communication</t>
  </si>
  <si>
    <r>
      <t xml:space="preserve">The target value of the indicator was defined on the basis of the planed projects not on the basis of the funds available. The necessary budjet for implementation of the projects significantly exceeds the initially allocated funds under PA 1. The newly defined target value of the indicator takes into account the target value for the Plovdiv-Burgas railway line project, which, although it will not be fully completed and functional in its entirety by the end of 2023, will still have sections completed and put into operation. Sections of the Elin Pelin - Kostenets modernization project and the Voluyak - Dragoman section modernization project will be completed and operational by the end of 2025. Funds under PA 1 of OPTTI will be used for Phase 1 / Stage 1 of the projects but the initially planned target value of the indicator will be achieved in full upon completion of the projects in the new program period. </t>
    </r>
    <r>
      <rPr>
        <b/>
        <sz val="10"/>
        <color rgb="FFFF0000"/>
        <rFont val="Arial Unicode MS"/>
        <charset val="204"/>
      </rPr>
      <t>The projects will not be fully completed in the current programming period and the target value of the indicator will not be achieved as initially planned due to significant change in the economic, environmental and labour market conditions.</t>
    </r>
    <r>
      <rPr>
        <sz val="10"/>
        <color rgb="FFFF0000"/>
        <rFont val="Arial Unicode MS"/>
      </rPr>
      <t xml:space="preserve"> The Covid 19 pandemic posed challenges to the construction industry - delay with construction contracts deadlines, financial losses, staff retention. The war in Ukraine, sanctions and restrictions contributed to a spike in the price of construction materials and delays in supplies.</t>
    </r>
  </si>
  <si>
    <t>Newly defined indicator - It represents the total length of the metro lines that will be in the process of working design and preparation. The value of the indicator is obtained by summing the kilometers of metro lines for which at least one contract for work design has been concluded as of the date of the report.</t>
  </si>
  <si>
    <t>The change is due to the reduction of the scope of phase 1 of the projects under PA 1</t>
  </si>
  <si>
    <t>For the target value of the indicator "Length of built road connections to TEN-T", the project for the construction of the Bypass of the city of Burgas from km 230+700 on the road I-9 Sarafovo - Burgas to km 493+550 on the road I-6 Vetren-Burgas and local lanes is taken into account. The length of the road section as a connection between two sections of the TEN-T is 4.68 km.</t>
  </si>
  <si>
    <t xml:space="preserve">The target value of the indicator Total length of new or improved tram and metro lines has been changed to 13.1 km. The initially set target value did not include phase 2 of the Sofia Metro Line 2 Extension Project, section Metro station "James Boucher" to Metro station "Vitosha" - phase 2, which was financed by OPTTI and was put into operation in 2016. The section is 1.1 km long.  </t>
  </si>
  <si>
    <t>The target value of the indicator New metro stations has been changed to 13. The initially set target value did not include phase 2 of the Sofia Metro Line 2 Extension Project, section Metro station "James Boucher" to Metro station "Vitosha" - phase 2, which was financed by OPTTI and was put into operation in 2016. The section has 1 metro station.</t>
  </si>
  <si>
    <t>The indicator remains the same.</t>
  </si>
  <si>
    <t xml:space="preserve">The already completed major projects are the following:                                  - Sofia metro extension project: Line 3, Stage I – section “Vladimir Vazov Blvd. – Centre – Zhitnitsa Str.”
- Sofia metro extension project: Line 3, Stage II – section  “Zhitnica” str. – “Ovcha Kupel” R.A. – Sofia ring road”
</t>
  </si>
  <si>
    <t xml:space="preserve">CO15 Total length of new or modernized  tram and metro lines </t>
  </si>
  <si>
    <t xml:space="preserve">The output indicator “Introduced/ upgraded navigation information systems” has been updated in relation to the following projects:
- "Territorial expansion of the scope and complement of the functions of the Vessel Traffic Management Information System (VTMIS) - Phase 4";
- "Delivery, installation and commissioning of port reception facilities (PPS) in Bulgarian ports for public transport of national importance".
</t>
  </si>
  <si>
    <t>Inland waterway and ports</t>
  </si>
  <si>
    <t>The output indicator "Delivered of multipurpose vessels" has been updated in relation to the completed activities on the projects for: "Improvement of the navigation systems and topo-hydrographic measurements on the Danube River - phase 2" and "Modernization and optimization of the rehabilitation activities of the shipping route in the common Bulgarian -  Romanian section of the Danube River, through the supply of equipment”. As part of the first project, in 2017, the hydrographic vessel Danube 1 was built. Within the framework of the second project, the following were built/delivered: dredging equipment (group), which consists of a dredger, a pontoon, a barge, which are non-self-propelled vessels, and a shunting vessel (pipes are also included within the equipment).</t>
  </si>
  <si>
    <t>The output indicator "Commissioned port reception facilities for ship-generated waste" has been updated in relation to the actually performed activities within the project "Delivery, installation and commissioning of port reception facilities (PRF) in the Bulgarian ports for public transport of national importance". Within the framework of the project under PA 5  "Technical assistance for the preparation and implementation of the project "Delivery, installation and commissioning of port reception facilities (PRF) in the Bulgarian ports for public transport of national importance", preliminary design studies were carried out. As a result of the analysis, a prioritized list for PRFs was provided, which was agreed with the beneficiary and was used in the preparation of the task and the documentation for the public procurement for the investment project under OPTTI. Accordingly to the prioritized lists presented and accepted by the beneficiary, 5 sets of containers and racks for separate collection of waste resulting from shipping activity according to the recommendations of the Danube Convention (for the river) and types of waste for the sea according to MARPOL, Annex I, Annex V, as well as a set of equipment for prevention and response to operational and emergency pollution - 2 pieces containing - bollards and those for their deployment, skimmers intended for the collection of various types of petroleum products and oils, collectors for the collection of solid waste from the water surface, auxiliary equipment, high-speed boats equipped for transport, equipment and operation, as well as with reception capabilities of solid waste from ships.</t>
  </si>
  <si>
    <t xml:space="preserve">The target value of the indicator Metro stations equipped with platform screen doors should be 12. The initial target value of 2 metro stations was set in connection with the specifics of the contract for the implementation of the project for the design, supply, installation and commissioning of Automatic platform screen doors (APSD) with a vertical opening for 12 metro stations from Line 1 of the metro in Sofia, which provided for the initial commissioning of the APSD of 2 metro stations, then, depending on the results, the implementation of the APSD of the remaining 10 metro stations. As of 30.10.2022, the project has been completed and the APSD of the 12 metro stations provided for in the project have been put into operation.  </t>
  </si>
  <si>
    <r>
      <t>Number of stations that will be reconstructed according to PO 3 of OPTTI: 5 – Poduene, Iskar, Kazichene; Karnobat and Stara Zagora.
The Nova Zagora station will not be completed within the period of eligibility of the costs, therefore it is not calculated in the reported value of the indicator.</t>
    </r>
    <r>
      <rPr>
        <b/>
        <sz val="10"/>
        <color rgb="FFFF0000"/>
        <rFont val="Arial Unicode MS"/>
        <charset val="204"/>
      </rPr>
      <t xml:space="preserve">The project will not be fully completed in the current programming period and the target value of the indicator will not be achieved as initially planned due to significant change in the economic, environmental and labour market conditions. </t>
    </r>
    <r>
      <rPr>
        <sz val="10"/>
        <color rgb="FFFF0000"/>
        <rFont val="Arial Unicode MS"/>
      </rPr>
      <t xml:space="preserve">The Covid 19 pandemic posed challenges to the construction industry - delay with construction contracts deadlines, financial losses, staff retention. The war in Ukraine, sanctions and restrictions contributed to a spike in the price of construction materials and delays in supplies. The completion of the project is planned under PTC 2021-2027.
</t>
    </r>
  </si>
  <si>
    <r>
      <rPr>
        <b/>
        <sz val="10"/>
        <color rgb="FFFF0000"/>
        <rFont val="Arial Unicode MS"/>
        <charset val="204"/>
      </rPr>
      <t>The target value of the indicator will not be achieved as initially planned due to significant change in the economic, environmental and labour market conditions.</t>
    </r>
    <r>
      <rPr>
        <sz val="10"/>
        <color rgb="FFFF0000"/>
        <rFont val="Arial Unicode MS"/>
      </rPr>
      <t>The pandemic of COVID 19 in 2020 and 2021 and the drastic restrictive measures taken to reduce the spread of the virus, led to the impossibility of holding various public events. Due to which the initially pledged 20 public events for OPTTI will not be realized until the end of 2023. In this regard, the indicator was updated to 10 public events.</t>
    </r>
  </si>
  <si>
    <t xml:space="preserve">Having in mind the reduction of funds and the uncеrtanity in the economic, environmental and labour market conditions. </t>
  </si>
  <si>
    <t xml:space="preserve">No change - the number of major projects with started construction remains the same. The entire completion of the projects will be in programming period 2021-2027. </t>
  </si>
  <si>
    <t xml:space="preserve">The target value of the indicator "Total length of new or improved tram and metro lines" has been changed to 13.1 km. The initially set target value did not include phase 2 of the Sofia Metro Line 2 Extension Project, section Metro station "James Boucher" to Metro station "Vitosha" - phase 2, which was financed by OPTTI and was put into operation in 2016. The section is 1.1 km long.  </t>
  </si>
  <si>
    <t xml:space="preserve">Newly defined indicator - It represents the total number of metro trains that will be in the design process. The value of the indicator is obtained on the basis of the number of metro trains for which a contract for production and delivery has been concluded as of the date of the report. </t>
  </si>
  <si>
    <r>
      <t>The target value of the indicator was defined on the basis of the planed projects not on the basis of the funds available.The newly defined target value of the indicator takes into account Stage 1 of "Plovdiv - Burgas, Phase 2" - 11 pieces, "Septemvri - Plovdiv: part of the Trans-European railway network - construction of four road overpasses" - 4 pieces. After the entire completion, the level crossings removed will be 43. The "Plovdiv - Burgas, Phase 2" project will not be fully completed in the current programming period and</t>
    </r>
    <r>
      <rPr>
        <b/>
        <sz val="10"/>
        <color rgb="FFFF0000"/>
        <rFont val="Arial Unicode MS"/>
        <charset val="204"/>
      </rPr>
      <t xml:space="preserve"> the target value of the indicator will not be achieved as initially planned due to significant change in the economic, environmental and labour market conditions</t>
    </r>
    <r>
      <rPr>
        <sz val="10"/>
        <color rgb="FFFF0000"/>
        <rFont val="Arial Unicode MS"/>
      </rPr>
      <t>. The Covid 19 pandemic posed challenges to the construction industry - delay with construction contracts deadlines, financial losses, staff retention. The war in Ukraine, sanctions and restrictions contributed to a spike in the price of construction materials and delays in supplies.</t>
    </r>
  </si>
  <si>
    <r>
      <t>The target value of the indicator was defined on the basis of the following projects: Plovdiv - Burgas" - 11 structures, "Modernization of the railway section Septemvri - Plovdiv: part of the Trans-European railway network - construction of four road overpasses" - 4 structures.The "Plovdiv - Burgas, Phase 2" project will not be fully completed in the current programming period and</t>
    </r>
    <r>
      <rPr>
        <b/>
        <sz val="10"/>
        <color rgb="FFFF0000"/>
        <rFont val="Arial Unicode MS"/>
        <charset val="204"/>
      </rPr>
      <t xml:space="preserve"> the target value of the indicator will not be achieved as initially planned due to significant change in the economic, environmental and labour market conditions. </t>
    </r>
    <r>
      <rPr>
        <sz val="10"/>
        <color rgb="FFFF0000"/>
        <rFont val="Arial Unicode MS"/>
      </rPr>
      <t>The Covid 19 pandemic posed challenges to the construction industry - delay with construction contracts deadlines, financial losses, staff retention. The war in Ukraine, sanctions and restrictions contributed to a spike in the price of construction materials and delays in supplies.</t>
    </r>
  </si>
  <si>
    <t xml:space="preserve">Minor change in relation to the funds available, the number of major projects remains the same. Additional project was included in order to absorb the funds available. </t>
  </si>
  <si>
    <t xml:space="preserve">For the target value of the indicator, the following projects included in the program are taken into account:
Lot 3.1 Blagoevgrad - Krupnik - (9.7 km) on the "Struma" Motorway, which includes the implementation of two sections:
- section 1 from km 359+000 to km 366+000 /7 km/
- section 2 from km 370+400 to km 373+100 /2.7 km/
Lot 3.1 - "Zheleznitsa" tunnel on "Struma" Motorway - section from km 366+000 to km 370+400 (4.4 km)
Lot 3.3 Kresna - Sandanski on "Struma" Motorway from km 397+000 to km 420+624 (23.624 km).
"Kalotina - Sofia" Motorway, Lot 1, Western arc of the Sofia ring road, phase 2, section from km 0+780 to km 6+308.17, with a total length of 5.528 km.
"Europa" Motorway from km 15+500 to km 48+903. From this section will be executed:
- the section of "Europa" Motorway from km 15+500 to km 32+447.20 was built with national funds and has been put into operation since 2020 - 16.95 km;
- section from km 32+447.20 to km 48+903– 16.45 km.The construction is in progress, but the section will not be completed in its entirety within the period of eligibility of costs under OPTTI. It is planned to build 5.7 km of the route.
The overall completion of Struma Motorway is planned for the programming period 2021-2027. The project is included in the scope of the "Transport Connectivity" Programme 2021-2027.
On the recommendation of the European Commission, the financing of the section from km 373+100 to km 376+000, falling into Lot 3.1 Blagoevgrad - Krupnik, was excluded from the Application Form for financing the "Struma" Motorway project Lot 3.1, Lot 3.3 and the "Zheleznitsa" tunnel. The reason for excluding the financing of the section is that at the time when the Application Form was approved by the EC, the EIA procedure of Lot 3.2 had been started, but the final decision on the EIA of the Minister of Environment and Water had not yet been made, and that the construction of these 2.9 km is organizationally and technically related to the construction of Lot 3.2, but is a contractual obligation of the Contractor of Lot 3.1.The Covid 19 pandemic posed challenges to the construction industry - delay with construction contracts deadlines, financial losses, staff retention. The war in Ukraine, sanctions and restrictions contributed to a spike in the price of construction materials and delays in supplies.
</t>
  </si>
  <si>
    <t>PA 6</t>
  </si>
  <si>
    <t>NA</t>
  </si>
  <si>
    <t xml:space="preserve">3 (d) </t>
  </si>
  <si>
    <t>CO01 Number of enterprises receiving support</t>
  </si>
  <si>
    <t>CO02 Number of enterprises receiving grants</t>
  </si>
  <si>
    <t>production investments in small and medium-sized enterprises ERDF</t>
  </si>
  <si>
    <t>production investments in small and medium-sized enterprises 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</si>
</sst>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410]_-;\-* #,##0.00\ [$€-410]_-;_-* &quot;-&quot;??\ [$€-410]_-;_-@_-"/>
    <numFmt numFmtId="165" formatCode="_-* #,##0\ [$€-410]_-;\-* #,##0\ [$€-410]_-;_-* &quot;-&quot;??\ [$€-410]_-;_-@_-"/>
  </numFmts>
  <fonts count="16">
    <font>
      <sz val="11"/>
      <color theme="1"/>
      <name val="Calibri"/>
      <family val="2"/>
      <scheme val="minor"/>
    </font>
    <font>
      <sz val="11"/>
      <color theme="1"/>
      <name val="Calibri"/>
      <family val="2"/>
      <scheme val="minor"/>
    </font>
    <font>
      <b/>
      <sz val="10"/>
      <color indexed="8"/>
      <name val="Calibri"/>
      <family val="2"/>
      <scheme val="minor"/>
    </font>
    <font>
      <sz val="10"/>
      <color rgb="FFFF0000"/>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color rgb="FFFF0000"/>
      <name val="Calibri"/>
      <family val="2"/>
      <scheme val="minor"/>
    </font>
    <font>
      <sz val="10"/>
      <color indexed="8"/>
      <name val="Calibri"/>
      <family val="2"/>
      <scheme val="minor"/>
    </font>
    <font>
      <sz val="10"/>
      <color rgb="FFFF0000"/>
      <name val="Arial Unicode MS"/>
    </font>
    <font>
      <b/>
      <i/>
      <sz val="10"/>
      <color theme="1"/>
      <name val="Calibri"/>
      <family val="2"/>
      <scheme val="minor"/>
    </font>
    <font>
      <i/>
      <sz val="10"/>
      <color theme="1"/>
      <name val="Calibri"/>
      <family val="2"/>
      <scheme val="minor"/>
    </font>
    <font>
      <b/>
      <i/>
      <sz val="12"/>
      <color theme="1"/>
      <name val="Calibri"/>
      <family val="2"/>
      <scheme val="minor"/>
    </font>
    <font>
      <b/>
      <sz val="10"/>
      <color rgb="FFFF0000"/>
      <name val="Arial Unicode MS"/>
      <charset val="204"/>
    </font>
    <font>
      <sz val="8"/>
      <color rgb="FFFF0000"/>
      <name val="Arial Unicode MS"/>
    </font>
    <font>
      <sz val="10"/>
      <color rgb="FFFF0000"/>
      <name val="Arial Unicode MS"/>
      <charset val="204"/>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5">
    <xf numFmtId="0" fontId="0" fillId="0" borderId="0" xfId="0"/>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xf>
    <xf numFmtId="0" fontId="2" fillId="0" borderId="1" xfId="0" applyFont="1" applyBorder="1" applyAlignment="1">
      <alignment horizontal="center" vertical="center" wrapText="1"/>
    </xf>
    <xf numFmtId="10" fontId="7" fillId="0" borderId="1" xfId="1" applyNumberFormat="1" applyFont="1" applyFill="1" applyBorder="1" applyAlignment="1">
      <alignment horizontal="center" vertical="center" wrapText="1"/>
    </xf>
    <xf numFmtId="0" fontId="8" fillId="0" borderId="1" xfId="0" applyFont="1" applyBorder="1" applyAlignment="1">
      <alignment horizontal="left" vertical="center" wrapText="1"/>
    </xf>
    <xf numFmtId="164" fontId="6" fillId="0" borderId="3" xfId="0" applyNumberFormat="1" applyFont="1" applyBorder="1" applyAlignment="1">
      <alignment vertical="center" wrapText="1"/>
    </xf>
    <xf numFmtId="164" fontId="3" fillId="0" borderId="3" xfId="0" applyNumberFormat="1" applyFont="1" applyBorder="1" applyAlignment="1">
      <alignment vertical="center" wrapText="1"/>
    </xf>
    <xf numFmtId="10" fontId="3" fillId="0" borderId="1" xfId="1"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9" fontId="3" fillId="3" borderId="1" xfId="1" applyFont="1" applyFill="1" applyBorder="1" applyAlignment="1">
      <alignment horizontal="center" vertical="center" wrapText="1"/>
    </xf>
    <xf numFmtId="0" fontId="9" fillId="0" borderId="1" xfId="0" applyFont="1" applyBorder="1" applyAlignment="1">
      <alignment horizontal="left" vertical="center" wrapText="1"/>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164" fontId="6"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0" fontId="3" fillId="0" borderId="3" xfId="1" applyNumberFormat="1" applyFont="1" applyFill="1" applyBorder="1" applyAlignment="1">
      <alignment horizontal="center" vertical="center" wrapText="1"/>
    </xf>
    <xf numFmtId="0" fontId="3" fillId="0" borderId="2" xfId="0" applyFont="1" applyBorder="1" applyAlignment="1">
      <alignment horizontal="left" vertical="center" wrapText="1"/>
    </xf>
    <xf numFmtId="164" fontId="10" fillId="0" borderId="5" xfId="0" applyNumberFormat="1" applyFont="1" applyBorder="1" applyAlignment="1">
      <alignment horizontal="center" vertical="center"/>
    </xf>
    <xf numFmtId="164" fontId="11" fillId="0" borderId="5" xfId="0" applyNumberFormat="1" applyFont="1" applyBorder="1" applyAlignment="1">
      <alignment horizontal="center" vertical="center"/>
    </xf>
    <xf numFmtId="10" fontId="11" fillId="0" borderId="5" xfId="1" applyNumberFormat="1" applyFont="1" applyFill="1" applyBorder="1" applyAlignment="1">
      <alignment horizontal="center" vertical="center"/>
    </xf>
    <xf numFmtId="9" fontId="10" fillId="0" borderId="5" xfId="1" applyFont="1" applyFill="1" applyBorder="1" applyAlignment="1">
      <alignment horizontal="center" vertical="center"/>
    </xf>
    <xf numFmtId="0" fontId="5" fillId="0" borderId="5" xfId="0" applyFont="1" applyBorder="1" applyAlignment="1">
      <alignment horizontal="left" vertical="center"/>
    </xf>
    <xf numFmtId="165" fontId="5" fillId="0" borderId="5" xfId="0" applyNumberFormat="1" applyFont="1" applyBorder="1" applyAlignment="1">
      <alignment horizontal="left" vertical="center"/>
    </xf>
    <xf numFmtId="0" fontId="3" fillId="0" borderId="5" xfId="0" applyFont="1" applyBorder="1" applyAlignment="1">
      <alignment horizontal="left" vertical="center"/>
    </xf>
    <xf numFmtId="9" fontId="6" fillId="3" borderId="5"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11" xfId="0" applyBorder="1"/>
    <xf numFmtId="0" fontId="5" fillId="4" borderId="14" xfId="0" applyFont="1" applyFill="1" applyBorder="1" applyAlignment="1">
      <alignment horizontal="left" vertical="center" wrapText="1"/>
    </xf>
    <xf numFmtId="0" fontId="0" fillId="0" borderId="15" xfId="0" applyBorder="1"/>
    <xf numFmtId="0" fontId="3"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applyAlignment="1">
      <alignment horizontal="left" vertical="center"/>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0" fontId="3" fillId="0" borderId="3" xfId="1"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4" fontId="5" fillId="0" borderId="0" xfId="0" applyNumberFormat="1" applyFont="1" applyAlignment="1">
      <alignment horizontal="center" vertical="center"/>
    </xf>
    <xf numFmtId="4" fontId="3" fillId="0" borderId="0" xfId="0" applyNumberFormat="1" applyFont="1" applyAlignment="1">
      <alignment horizontal="center" vertical="center"/>
    </xf>
    <xf numFmtId="4" fontId="5" fillId="0" borderId="0" xfId="0" applyNumberFormat="1" applyFont="1" applyAlignment="1">
      <alignment horizontal="center" vertical="center" wrapText="1"/>
    </xf>
    <xf numFmtId="4" fontId="3" fillId="0" borderId="0" xfId="1" applyNumberFormat="1" applyFont="1" applyFill="1" applyAlignment="1">
      <alignment horizontal="center" vertical="center"/>
    </xf>
    <xf numFmtId="0" fontId="9" fillId="0" borderId="2" xfId="0" applyFont="1" applyBorder="1" applyAlignment="1">
      <alignment horizontal="left" vertical="center" wrapText="1"/>
    </xf>
    <xf numFmtId="0" fontId="0" fillId="0" borderId="18" xfId="0" applyBorder="1"/>
    <xf numFmtId="4" fontId="5" fillId="4" borderId="10" xfId="0" applyNumberFormat="1" applyFont="1" applyFill="1" applyBorder="1" applyAlignment="1">
      <alignment horizontal="left" vertical="center" wrapText="1"/>
    </xf>
    <xf numFmtId="4" fontId="3" fillId="4" borderId="10" xfId="0" applyNumberFormat="1" applyFont="1" applyFill="1" applyBorder="1" applyAlignment="1">
      <alignment horizontal="left" vertical="center" wrapText="1"/>
    </xf>
    <xf numFmtId="4" fontId="5" fillId="4" borderId="10" xfId="0" applyNumberFormat="1" applyFont="1" applyFill="1" applyBorder="1" applyAlignment="1">
      <alignment horizontal="center" vertical="center" wrapText="1"/>
    </xf>
    <xf numFmtId="4" fontId="5" fillId="4" borderId="10" xfId="1" applyNumberFormat="1" applyFont="1" applyFill="1" applyBorder="1" applyAlignment="1">
      <alignment horizontal="center" vertical="center"/>
    </xf>
    <xf numFmtId="4" fontId="5" fillId="4" borderId="4" xfId="0" applyNumberFormat="1" applyFont="1" applyFill="1" applyBorder="1" applyAlignment="1">
      <alignment horizontal="left" vertical="center" wrapText="1"/>
    </xf>
    <xf numFmtId="4" fontId="3" fillId="4" borderId="4" xfId="0" applyNumberFormat="1" applyFont="1" applyFill="1" applyBorder="1" applyAlignment="1">
      <alignment horizontal="left" vertical="center" wrapText="1"/>
    </xf>
    <xf numFmtId="4" fontId="5" fillId="4" borderId="4" xfId="0" applyNumberFormat="1" applyFont="1" applyFill="1" applyBorder="1" applyAlignment="1">
      <alignment horizontal="center" vertical="center" wrapText="1"/>
    </xf>
    <xf numFmtId="4" fontId="5" fillId="4" borderId="4" xfId="1" applyNumberFormat="1" applyFont="1" applyFill="1" applyBorder="1" applyAlignment="1">
      <alignment horizontal="center" vertical="center"/>
    </xf>
    <xf numFmtId="4" fontId="8" fillId="4" borderId="13" xfId="0" applyNumberFormat="1" applyFont="1" applyFill="1" applyBorder="1" applyAlignment="1">
      <alignment horizontal="left" vertical="center" wrapText="1"/>
    </xf>
    <xf numFmtId="4" fontId="3" fillId="4" borderId="13" xfId="0" applyNumberFormat="1" applyFont="1" applyFill="1" applyBorder="1" applyAlignment="1">
      <alignment horizontal="left" vertical="center" wrapText="1"/>
    </xf>
    <xf numFmtId="4" fontId="5" fillId="4" borderId="13" xfId="0" applyNumberFormat="1" applyFont="1" applyFill="1" applyBorder="1" applyAlignment="1">
      <alignment horizontal="center" vertical="center" wrapText="1"/>
    </xf>
    <xf numFmtId="4" fontId="5" fillId="4" borderId="13" xfId="1" applyNumberFormat="1" applyFont="1" applyFill="1" applyBorder="1" applyAlignment="1">
      <alignment horizontal="center" vertical="center"/>
    </xf>
    <xf numFmtId="4" fontId="5" fillId="3" borderId="5" xfId="0" applyNumberFormat="1" applyFont="1" applyFill="1" applyBorder="1" applyAlignment="1">
      <alignment horizontal="center" vertical="center" wrapText="1"/>
    </xf>
    <xf numFmtId="4" fontId="5" fillId="0" borderId="5" xfId="0" applyNumberFormat="1" applyFont="1" applyBorder="1" applyAlignment="1">
      <alignment horizontal="center" vertical="center"/>
    </xf>
    <xf numFmtId="4" fontId="0" fillId="0" borderId="0" xfId="0" applyNumberFormat="1"/>
    <xf numFmtId="4" fontId="5" fillId="0" borderId="0" xfId="0" applyNumberFormat="1" applyFont="1"/>
    <xf numFmtId="0" fontId="8" fillId="4" borderId="1" xfId="0" applyFont="1" applyFill="1" applyBorder="1" applyAlignment="1">
      <alignment horizontal="left" vertical="center" wrapText="1"/>
    </xf>
    <xf numFmtId="4" fontId="8" fillId="4" borderId="3" xfId="0" applyNumberFormat="1" applyFont="1" applyFill="1" applyBorder="1" applyAlignment="1">
      <alignment horizontal="left" vertical="center" wrapText="1"/>
    </xf>
    <xf numFmtId="4" fontId="5" fillId="4" borderId="13" xfId="0" applyNumberFormat="1" applyFont="1" applyFill="1" applyBorder="1" applyAlignment="1">
      <alignment horizontal="left" vertical="center" wrapText="1"/>
    </xf>
    <xf numFmtId="0" fontId="9" fillId="4" borderId="1" xfId="0" applyFont="1" applyFill="1" applyBorder="1" applyAlignment="1">
      <alignment horizontal="left" vertical="center" wrapText="1"/>
    </xf>
    <xf numFmtId="0" fontId="9" fillId="4" borderId="17" xfId="0" applyFont="1" applyFill="1" applyBorder="1" applyAlignment="1">
      <alignment horizontal="left" vertical="center" wrapText="1"/>
    </xf>
    <xf numFmtId="164" fontId="10" fillId="0" borderId="10" xfId="0" applyNumberFormat="1" applyFont="1" applyBorder="1" applyAlignment="1">
      <alignment horizontal="center" vertical="center"/>
    </xf>
    <xf numFmtId="164" fontId="11" fillId="0" borderId="10" xfId="0" applyNumberFormat="1" applyFont="1" applyBorder="1" applyAlignment="1">
      <alignment horizontal="center" vertical="center"/>
    </xf>
    <xf numFmtId="10" fontId="11" fillId="0" borderId="10" xfId="1" applyNumberFormat="1" applyFont="1" applyFill="1" applyBorder="1" applyAlignment="1">
      <alignment horizontal="center" vertical="center"/>
    </xf>
    <xf numFmtId="9" fontId="10" fillId="0" borderId="10" xfId="1" applyFont="1" applyFill="1" applyBorder="1" applyAlignment="1">
      <alignment horizontal="center" vertical="center"/>
    </xf>
    <xf numFmtId="0" fontId="5" fillId="0" borderId="10" xfId="0" applyFont="1" applyBorder="1" applyAlignment="1">
      <alignment horizontal="left" vertical="center"/>
    </xf>
    <xf numFmtId="165" fontId="5" fillId="0" borderId="10" xfId="0" applyNumberFormat="1" applyFont="1" applyBorder="1" applyAlignment="1">
      <alignment horizontal="left" vertical="center"/>
    </xf>
    <xf numFmtId="0" fontId="3" fillId="0" borderId="10" xfId="0" applyFont="1" applyBorder="1" applyAlignment="1">
      <alignment horizontal="left" vertical="center"/>
    </xf>
    <xf numFmtId="4" fontId="5" fillId="3" borderId="10" xfId="0" applyNumberFormat="1" applyFont="1" applyFill="1" applyBorder="1" applyAlignment="1">
      <alignment horizontal="center" vertical="center" wrapText="1"/>
    </xf>
    <xf numFmtId="4" fontId="5" fillId="0" borderId="10" xfId="0" applyNumberFormat="1" applyFont="1" applyBorder="1" applyAlignment="1">
      <alignment horizontal="center" vertical="center"/>
    </xf>
    <xf numFmtId="9" fontId="6" fillId="3" borderId="10" xfId="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9" fillId="4" borderId="2" xfId="0" applyFont="1" applyFill="1" applyBorder="1" applyAlignment="1">
      <alignment horizontal="left" vertical="center" wrapText="1"/>
    </xf>
    <xf numFmtId="0" fontId="15" fillId="0" borderId="2" xfId="0" applyFont="1" applyBorder="1" applyAlignment="1">
      <alignment horizontal="left"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3"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0" fontId="3" fillId="0" borderId="3" xfId="1" applyNumberFormat="1" applyFont="1" applyFill="1" applyBorder="1" applyAlignment="1">
      <alignment horizontal="center" vertical="center" wrapText="1"/>
    </xf>
    <xf numFmtId="0" fontId="10" fillId="0" borderId="1" xfId="0" applyFont="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0" fontId="3" fillId="0" borderId="3" xfId="1" applyNumberFormat="1" applyFont="1" applyFill="1" applyBorder="1" applyAlignment="1">
      <alignment horizontal="center" vertical="center" wrapText="1"/>
    </xf>
    <xf numFmtId="10" fontId="3" fillId="0" borderId="4" xfId="1"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10" fillId="0" borderId="2"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P45"/>
  <sheetViews>
    <sheetView zoomScale="118" zoomScaleNormal="118" zoomScaleSheetLayoutView="136" zoomScalePageLayoutView="80" workbookViewId="0">
      <pane ySplit="1" topLeftCell="A5" activePane="bottomLeft" state="frozen"/>
      <selection activeCell="D2" sqref="D2"/>
      <selection pane="bottomLeft" activeCell="K5" sqref="K5"/>
    </sheetView>
  </sheetViews>
  <sheetFormatPr defaultColWidth="8.85546875" defaultRowHeight="12.75"/>
  <cols>
    <col min="1" max="1" width="9.5703125" style="5" customWidth="1"/>
    <col min="2" max="2" width="6.42578125" style="5" customWidth="1"/>
    <col min="3" max="3" width="21.42578125" style="5" customWidth="1"/>
    <col min="4" max="4" width="16.42578125" style="5" customWidth="1"/>
    <col min="5" max="5" width="19" style="5" customWidth="1"/>
    <col min="6" max="6" width="14.7109375" style="5" customWidth="1"/>
    <col min="7" max="7" width="4.85546875" style="5" customWidth="1"/>
    <col min="8" max="8" width="32.5703125" style="5" customWidth="1"/>
    <col min="9" max="9" width="18" style="5" customWidth="1"/>
    <col min="10" max="10" width="15.28515625" style="35" customWidth="1"/>
    <col min="11" max="11" width="8.5703125" style="35" customWidth="1"/>
    <col min="12" max="12" width="13.28515625" style="36" customWidth="1"/>
    <col min="13" max="13" width="13.85546875" style="5" customWidth="1"/>
    <col min="14" max="14" width="11.140625" style="5" customWidth="1"/>
    <col min="15" max="15" width="65.85546875" style="36" customWidth="1"/>
    <col min="16" max="16" width="11.140625" style="5" customWidth="1"/>
    <col min="17" max="16384" width="8.85546875" style="5"/>
  </cols>
  <sheetData>
    <row r="1" spans="1:16" ht="95.25" customHeight="1">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row>
    <row r="2" spans="1:16" ht="275.25" customHeight="1">
      <c r="A2" s="101" t="s">
        <v>18</v>
      </c>
      <c r="B2" s="6" t="s">
        <v>19</v>
      </c>
      <c r="C2" s="17" t="s">
        <v>20</v>
      </c>
      <c r="D2" s="18">
        <v>712944722</v>
      </c>
      <c r="E2" s="91">
        <v>513945910</v>
      </c>
      <c r="F2" s="20">
        <f>+(E2-D2)/D2</f>
        <v>-0.27912235810057656</v>
      </c>
      <c r="G2" s="7"/>
      <c r="H2" s="8" t="s">
        <v>21</v>
      </c>
      <c r="I2" s="9">
        <v>712944722</v>
      </c>
      <c r="J2" s="10">
        <v>513945910</v>
      </c>
      <c r="K2" s="11">
        <f>+(J2-I2)/I2</f>
        <v>-0.27912235810057656</v>
      </c>
      <c r="L2" s="12">
        <v>111</v>
      </c>
      <c r="M2" s="13">
        <v>33</v>
      </c>
      <c r="N2" s="14">
        <f t="shared" ref="N2" si="0">(M2/L2-1)</f>
        <v>-0.70270270270270263</v>
      </c>
      <c r="O2" s="15" t="s">
        <v>72</v>
      </c>
      <c r="P2" s="16"/>
    </row>
    <row r="3" spans="1:16" ht="206.25" customHeight="1">
      <c r="A3" s="102"/>
      <c r="B3" s="38" t="s">
        <v>19</v>
      </c>
      <c r="C3" s="39" t="s">
        <v>20</v>
      </c>
      <c r="D3" s="18">
        <v>712944722</v>
      </c>
      <c r="E3" s="19">
        <v>513945910</v>
      </c>
      <c r="F3" s="20">
        <f>+(E3-D3)/D3</f>
        <v>-0.27912235810057656</v>
      </c>
      <c r="G3" s="7"/>
      <c r="H3" s="8" t="s">
        <v>22</v>
      </c>
      <c r="I3" s="9">
        <v>712944722</v>
      </c>
      <c r="J3" s="10">
        <v>513945910</v>
      </c>
      <c r="K3" s="11">
        <f>+(J3-I3)/I3</f>
        <v>-0.27912235810057656</v>
      </c>
      <c r="L3" s="12">
        <v>43</v>
      </c>
      <c r="M3" s="13">
        <v>15</v>
      </c>
      <c r="N3" s="14">
        <f t="shared" ref="N3" si="1">(M3/L3-1)</f>
        <v>-0.65116279069767447</v>
      </c>
      <c r="O3" s="49" t="s">
        <v>92</v>
      </c>
      <c r="P3" s="16"/>
    </row>
    <row r="4" spans="1:16" ht="176.25" customHeight="1">
      <c r="A4" s="102"/>
      <c r="B4" s="38" t="s">
        <v>19</v>
      </c>
      <c r="C4" s="39" t="s">
        <v>20</v>
      </c>
      <c r="D4" s="18">
        <v>712944722</v>
      </c>
      <c r="E4" s="19">
        <v>513945910</v>
      </c>
      <c r="F4" s="20">
        <f>+(E4-D4)/D4</f>
        <v>-0.27912235810057656</v>
      </c>
      <c r="G4" s="7"/>
      <c r="H4" s="8" t="s">
        <v>23</v>
      </c>
      <c r="I4" s="9">
        <v>712944722</v>
      </c>
      <c r="J4" s="10">
        <v>513945910</v>
      </c>
      <c r="K4" s="11">
        <f>+(J4-I4)/I4</f>
        <v>-0.27912235810057656</v>
      </c>
      <c r="L4" s="12">
        <v>42</v>
      </c>
      <c r="M4" s="13">
        <v>15</v>
      </c>
      <c r="N4" s="14">
        <f t="shared" ref="N4" si="2">(M4/L4-1)</f>
        <v>-0.64285714285714279</v>
      </c>
      <c r="O4" s="49" t="s">
        <v>93</v>
      </c>
      <c r="P4" s="16"/>
    </row>
    <row r="5" spans="1:16" ht="78" customHeight="1">
      <c r="A5" s="102"/>
      <c r="B5" s="101" t="s">
        <v>19</v>
      </c>
      <c r="C5" s="103" t="s">
        <v>28</v>
      </c>
      <c r="D5" s="105">
        <v>0</v>
      </c>
      <c r="E5" s="107">
        <v>70588235</v>
      </c>
      <c r="F5" s="109">
        <f>(E5-D5)/E5</f>
        <v>1</v>
      </c>
      <c r="G5" s="7"/>
      <c r="H5" s="8" t="s">
        <v>24</v>
      </c>
      <c r="I5" s="9">
        <v>0</v>
      </c>
      <c r="J5" s="10">
        <v>70588235</v>
      </c>
      <c r="K5" s="11">
        <f>(1-I5/J5)</f>
        <v>1</v>
      </c>
      <c r="L5" s="12">
        <v>0</v>
      </c>
      <c r="M5" s="13">
        <v>5.6</v>
      </c>
      <c r="N5" s="14">
        <f>1-L5/M5</f>
        <v>1</v>
      </c>
      <c r="O5" s="21" t="s">
        <v>73</v>
      </c>
      <c r="P5" s="16"/>
    </row>
    <row r="6" spans="1:16" ht="66.75" customHeight="1" thickBot="1">
      <c r="A6" s="102"/>
      <c r="B6" s="102"/>
      <c r="C6" s="104"/>
      <c r="D6" s="106"/>
      <c r="E6" s="108"/>
      <c r="F6" s="110"/>
      <c r="G6" s="7"/>
      <c r="H6" s="8" t="s">
        <v>25</v>
      </c>
      <c r="I6" s="9">
        <v>0</v>
      </c>
      <c r="J6" s="10">
        <v>70588235</v>
      </c>
      <c r="K6" s="11">
        <f>(1-I6/J6)</f>
        <v>1</v>
      </c>
      <c r="L6" s="12">
        <v>0</v>
      </c>
      <c r="M6" s="13">
        <v>16</v>
      </c>
      <c r="N6" s="14">
        <f>1-L6/M6</f>
        <v>1</v>
      </c>
      <c r="O6" s="21" t="s">
        <v>91</v>
      </c>
      <c r="P6" s="16"/>
    </row>
    <row r="7" spans="1:16" ht="13.5" thickBot="1">
      <c r="A7" s="93" t="s">
        <v>15</v>
      </c>
      <c r="B7" s="93"/>
      <c r="C7" s="93"/>
      <c r="D7" s="22">
        <f>D2+D5</f>
        <v>712944722</v>
      </c>
      <c r="E7" s="23">
        <f>E2+E5</f>
        <v>584534145</v>
      </c>
      <c r="F7" s="24">
        <f>(E7-D7)/D7</f>
        <v>-0.18011294990693541</v>
      </c>
      <c r="G7" s="25"/>
      <c r="H7" s="26"/>
      <c r="I7" s="27"/>
      <c r="J7" s="27"/>
      <c r="K7" s="28"/>
      <c r="L7" s="63"/>
      <c r="M7" s="64"/>
      <c r="N7" s="29">
        <f>SUM(N2:N6)</f>
        <v>3.2773637424801105E-3</v>
      </c>
      <c r="O7" s="30"/>
      <c r="P7" s="31"/>
    </row>
    <row r="8" spans="1:16" ht="253.5" customHeight="1">
      <c r="A8" s="94" t="s">
        <v>16</v>
      </c>
      <c r="B8" s="95"/>
      <c r="C8" s="95"/>
      <c r="D8" s="96"/>
      <c r="E8" s="96"/>
      <c r="F8" s="96"/>
      <c r="G8" s="96"/>
      <c r="H8" s="67" t="s">
        <v>21</v>
      </c>
      <c r="I8" s="51">
        <v>712944721</v>
      </c>
      <c r="J8" s="52">
        <v>584534145</v>
      </c>
      <c r="K8" s="52">
        <f>(1-J8/I8)</f>
        <v>0.18011294875693451</v>
      </c>
      <c r="L8" s="53">
        <v>111</v>
      </c>
      <c r="M8" s="53">
        <v>33</v>
      </c>
      <c r="N8" s="54">
        <f t="shared" ref="N8" si="3">(M8/L8-1)</f>
        <v>-0.70270270270270263</v>
      </c>
      <c r="O8" s="70" t="s">
        <v>72</v>
      </c>
      <c r="P8" s="32"/>
    </row>
    <row r="9" spans="1:16" ht="61.5" customHeight="1">
      <c r="A9" s="97"/>
      <c r="B9" s="98"/>
      <c r="C9" s="98"/>
      <c r="D9" s="98"/>
      <c r="E9" s="98"/>
      <c r="F9" s="98"/>
      <c r="G9" s="98"/>
      <c r="H9" s="68" t="s">
        <v>26</v>
      </c>
      <c r="I9" s="55">
        <v>712944721</v>
      </c>
      <c r="J9" s="56">
        <v>584534145</v>
      </c>
      <c r="K9" s="56">
        <f>(1-J9/I9)</f>
        <v>0.18011294875693451</v>
      </c>
      <c r="L9" s="57">
        <v>712944722</v>
      </c>
      <c r="M9" s="57">
        <v>500000000</v>
      </c>
      <c r="N9" s="58">
        <f>(M9/L9-1)</f>
        <v>-0.29868335570622262</v>
      </c>
      <c r="O9" s="71" t="s">
        <v>74</v>
      </c>
      <c r="P9" s="50"/>
    </row>
    <row r="10" spans="1:16" ht="51" customHeight="1" thickBot="1">
      <c r="A10" s="99"/>
      <c r="B10" s="100"/>
      <c r="C10" s="100"/>
      <c r="D10" s="100"/>
      <c r="E10" s="100"/>
      <c r="F10" s="100"/>
      <c r="G10" s="100"/>
      <c r="H10" s="69" t="s">
        <v>27</v>
      </c>
      <c r="I10" s="59">
        <v>712944721</v>
      </c>
      <c r="J10" s="60">
        <v>584534145</v>
      </c>
      <c r="K10" s="60">
        <f>(1-J10/I10)</f>
        <v>0.18011294875693451</v>
      </c>
      <c r="L10" s="61">
        <v>3</v>
      </c>
      <c r="M10" s="61">
        <v>3</v>
      </c>
      <c r="N10" s="62">
        <f>(M10/L10-1)</f>
        <v>0</v>
      </c>
      <c r="O10" s="33" t="s">
        <v>89</v>
      </c>
      <c r="P10" s="34"/>
    </row>
    <row r="11" spans="1:16" ht="15">
      <c r="P11"/>
    </row>
    <row r="12" spans="1:16" ht="15.75">
      <c r="A12" s="37" t="s">
        <v>17</v>
      </c>
      <c r="P12"/>
    </row>
    <row r="13" spans="1:16" ht="15">
      <c r="A13"/>
      <c r="B13"/>
      <c r="C13"/>
      <c r="D13"/>
      <c r="E13"/>
      <c r="F13"/>
      <c r="G13"/>
      <c r="H13"/>
      <c r="I13"/>
      <c r="J13"/>
      <c r="K13"/>
      <c r="L13"/>
      <c r="M13"/>
      <c r="N13"/>
      <c r="O13"/>
      <c r="P13"/>
    </row>
    <row r="14" spans="1:16" ht="15">
      <c r="A14"/>
      <c r="B14"/>
      <c r="C14"/>
      <c r="D14"/>
      <c r="E14"/>
      <c r="F14"/>
      <c r="G14"/>
      <c r="H14"/>
      <c r="I14"/>
      <c r="J14"/>
      <c r="K14"/>
      <c r="L14"/>
      <c r="M14"/>
      <c r="N14"/>
      <c r="O14"/>
      <c r="P14"/>
    </row>
    <row r="16" spans="1:16">
      <c r="C16" s="45"/>
      <c r="D16" s="45"/>
      <c r="E16" s="45"/>
      <c r="F16" s="45"/>
      <c r="G16" s="45"/>
      <c r="H16" s="45"/>
      <c r="I16" s="45"/>
      <c r="J16" s="46"/>
      <c r="K16" s="46"/>
      <c r="L16" s="47"/>
      <c r="M16" s="45"/>
    </row>
    <row r="17" spans="3:13">
      <c r="C17" s="45"/>
      <c r="D17" s="45"/>
      <c r="E17" s="45"/>
      <c r="F17" s="45"/>
      <c r="G17" s="45"/>
      <c r="H17" s="45"/>
      <c r="I17" s="45"/>
      <c r="J17" s="46"/>
      <c r="K17" s="48"/>
      <c r="L17" s="47"/>
      <c r="M17" s="45"/>
    </row>
    <row r="18" spans="3:13">
      <c r="C18" s="45"/>
      <c r="D18" s="45"/>
      <c r="E18" s="45"/>
      <c r="F18" s="45"/>
      <c r="G18" s="45"/>
      <c r="H18" s="45"/>
      <c r="I18" s="45"/>
      <c r="J18" s="46"/>
      <c r="K18" s="48"/>
      <c r="L18" s="47"/>
      <c r="M18" s="45"/>
    </row>
    <row r="19" spans="3:13">
      <c r="C19" s="45"/>
      <c r="D19" s="45"/>
      <c r="E19" s="45"/>
      <c r="F19" s="45"/>
      <c r="G19" s="45"/>
      <c r="H19" s="45"/>
      <c r="I19" s="45"/>
      <c r="J19" s="46"/>
      <c r="K19" s="46"/>
      <c r="L19" s="47"/>
      <c r="M19" s="45"/>
    </row>
    <row r="20" spans="3:13">
      <c r="C20" s="45"/>
      <c r="D20" s="45"/>
      <c r="E20" s="45"/>
      <c r="F20" s="45"/>
      <c r="G20" s="45"/>
      <c r="H20" s="45"/>
      <c r="I20" s="45"/>
      <c r="J20" s="46"/>
      <c r="K20" s="46"/>
      <c r="L20" s="47"/>
      <c r="M20" s="45"/>
    </row>
    <row r="21" spans="3:13">
      <c r="C21" s="45"/>
      <c r="D21" s="45"/>
      <c r="E21" s="45"/>
      <c r="F21" s="45"/>
      <c r="G21" s="45"/>
      <c r="H21" s="45"/>
      <c r="I21" s="45"/>
      <c r="J21" s="46"/>
      <c r="K21" s="46"/>
      <c r="L21" s="47"/>
      <c r="M21" s="45"/>
    </row>
    <row r="22" spans="3:13">
      <c r="C22" s="45"/>
      <c r="D22" s="45"/>
      <c r="E22" s="45"/>
      <c r="F22" s="45"/>
      <c r="G22" s="45"/>
      <c r="H22" s="45"/>
      <c r="I22" s="45"/>
      <c r="J22" s="46"/>
      <c r="K22" s="46"/>
      <c r="L22" s="47"/>
      <c r="M22" s="45"/>
    </row>
    <row r="23" spans="3:13">
      <c r="C23" s="45"/>
      <c r="D23" s="45"/>
      <c r="E23" s="45"/>
      <c r="F23" s="45"/>
      <c r="G23" s="45"/>
      <c r="H23" s="45"/>
      <c r="I23" s="45"/>
      <c r="J23" s="46"/>
      <c r="K23" s="46"/>
      <c r="L23" s="47"/>
      <c r="M23" s="45"/>
    </row>
    <row r="24" spans="3:13">
      <c r="C24" s="45"/>
      <c r="D24" s="45"/>
      <c r="E24" s="45"/>
      <c r="F24" s="45"/>
      <c r="G24" s="45"/>
      <c r="H24" s="45"/>
      <c r="I24" s="45"/>
      <c r="J24" s="46"/>
      <c r="K24" s="46"/>
      <c r="L24" s="47"/>
      <c r="M24" s="45"/>
    </row>
    <row r="25" spans="3:13">
      <c r="C25" s="45"/>
      <c r="D25" s="45"/>
      <c r="E25" s="45"/>
      <c r="F25" s="45"/>
      <c r="G25" s="45"/>
      <c r="H25" s="45"/>
      <c r="I25" s="45"/>
      <c r="J25" s="46"/>
      <c r="K25" s="46"/>
      <c r="L25" s="47"/>
      <c r="M25" s="45"/>
    </row>
    <row r="26" spans="3:13">
      <c r="C26" s="45"/>
      <c r="D26" s="45"/>
      <c r="E26" s="45"/>
      <c r="F26" s="45"/>
      <c r="G26" s="45"/>
      <c r="H26" s="45"/>
      <c r="I26" s="45"/>
      <c r="J26" s="46"/>
      <c r="K26" s="46"/>
      <c r="L26" s="47"/>
      <c r="M26" s="45"/>
    </row>
    <row r="27" spans="3:13">
      <c r="C27" s="45"/>
      <c r="D27" s="45"/>
      <c r="E27" s="45"/>
      <c r="F27" s="45"/>
      <c r="G27" s="45"/>
      <c r="H27" s="45"/>
      <c r="I27" s="45"/>
      <c r="J27" s="46"/>
      <c r="K27" s="46"/>
      <c r="L27" s="47"/>
      <c r="M27" s="45"/>
    </row>
    <row r="28" spans="3:13">
      <c r="C28" s="45"/>
      <c r="D28" s="45"/>
      <c r="E28" s="45"/>
      <c r="F28" s="45"/>
      <c r="G28" s="45"/>
      <c r="H28" s="45"/>
      <c r="I28" s="45"/>
      <c r="J28" s="46"/>
      <c r="K28" s="46"/>
      <c r="L28" s="47"/>
      <c r="M28" s="45"/>
    </row>
    <row r="29" spans="3:13">
      <c r="C29" s="45"/>
      <c r="D29" s="45"/>
      <c r="E29" s="45"/>
      <c r="F29" s="45"/>
      <c r="G29" s="45"/>
      <c r="H29" s="45"/>
      <c r="I29" s="45"/>
      <c r="J29" s="46"/>
      <c r="K29" s="46"/>
      <c r="L29" s="47"/>
      <c r="M29" s="45"/>
    </row>
    <row r="30" spans="3:13">
      <c r="C30" s="45"/>
      <c r="D30" s="45"/>
      <c r="E30" s="45"/>
      <c r="F30" s="45"/>
      <c r="G30" s="45"/>
      <c r="H30" s="45"/>
      <c r="I30" s="45"/>
      <c r="J30" s="46"/>
      <c r="K30" s="46"/>
      <c r="L30" s="47"/>
      <c r="M30" s="45"/>
    </row>
    <row r="31" spans="3:13">
      <c r="C31" s="45"/>
      <c r="D31" s="45"/>
      <c r="E31" s="45"/>
      <c r="F31" s="45"/>
      <c r="G31" s="45"/>
      <c r="H31" s="45"/>
      <c r="I31" s="45"/>
      <c r="J31" s="46"/>
      <c r="K31" s="46"/>
      <c r="L31" s="47"/>
      <c r="M31" s="45"/>
    </row>
    <row r="32" spans="3:13">
      <c r="C32" s="45"/>
      <c r="D32" s="45"/>
      <c r="E32" s="45"/>
      <c r="F32" s="45"/>
      <c r="G32" s="45"/>
      <c r="H32" s="45"/>
      <c r="I32" s="45"/>
      <c r="J32" s="46"/>
      <c r="K32" s="46"/>
      <c r="L32" s="47"/>
      <c r="M32" s="45"/>
    </row>
    <row r="33" spans="3:13">
      <c r="C33" s="45"/>
      <c r="D33" s="45"/>
      <c r="E33" s="45"/>
      <c r="F33" s="45"/>
      <c r="G33" s="45"/>
      <c r="H33" s="45"/>
      <c r="I33" s="45"/>
      <c r="J33" s="46"/>
      <c r="K33" s="46"/>
      <c r="L33" s="47"/>
      <c r="M33" s="45"/>
    </row>
    <row r="34" spans="3:13">
      <c r="C34" s="45"/>
      <c r="D34" s="45"/>
      <c r="E34" s="45"/>
      <c r="F34" s="45"/>
      <c r="G34" s="45"/>
      <c r="H34" s="45"/>
      <c r="I34" s="45"/>
      <c r="J34" s="46"/>
      <c r="K34" s="46"/>
      <c r="L34" s="47"/>
      <c r="M34" s="45"/>
    </row>
    <row r="35" spans="3:13">
      <c r="C35" s="45"/>
      <c r="D35" s="45"/>
      <c r="E35" s="45"/>
      <c r="F35" s="45"/>
      <c r="G35" s="45"/>
      <c r="H35" s="45"/>
      <c r="I35" s="45"/>
      <c r="J35" s="46"/>
      <c r="K35" s="46"/>
      <c r="L35" s="47"/>
      <c r="M35" s="45"/>
    </row>
    <row r="36" spans="3:13">
      <c r="C36" s="45"/>
      <c r="D36" s="45"/>
      <c r="E36" s="45"/>
      <c r="F36" s="45"/>
      <c r="G36" s="45"/>
      <c r="H36" s="45"/>
      <c r="I36" s="45"/>
      <c r="J36" s="46"/>
      <c r="K36" s="46"/>
      <c r="L36" s="47"/>
      <c r="M36" s="45"/>
    </row>
    <row r="37" spans="3:13">
      <c r="C37" s="45"/>
      <c r="D37" s="45"/>
      <c r="E37" s="45"/>
      <c r="F37" s="45"/>
      <c r="G37" s="45"/>
      <c r="H37" s="45"/>
      <c r="I37" s="45"/>
      <c r="J37" s="46"/>
      <c r="K37" s="46"/>
      <c r="L37" s="47"/>
      <c r="M37" s="45"/>
    </row>
    <row r="38" spans="3:13">
      <c r="C38" s="45"/>
      <c r="D38" s="45"/>
      <c r="E38" s="45"/>
      <c r="F38" s="45"/>
      <c r="G38" s="45"/>
      <c r="H38" s="45"/>
      <c r="I38" s="45"/>
      <c r="J38" s="46"/>
      <c r="K38" s="46"/>
      <c r="L38" s="47"/>
      <c r="M38" s="45"/>
    </row>
    <row r="39" spans="3:13">
      <c r="C39" s="45"/>
      <c r="D39" s="45"/>
      <c r="E39" s="45"/>
      <c r="F39" s="45"/>
      <c r="G39" s="45"/>
      <c r="H39" s="45"/>
      <c r="I39" s="45"/>
      <c r="J39" s="46"/>
      <c r="K39" s="46"/>
      <c r="L39" s="47"/>
      <c r="M39" s="45"/>
    </row>
    <row r="40" spans="3:13">
      <c r="C40" s="45"/>
      <c r="D40" s="45"/>
      <c r="E40" s="45"/>
      <c r="F40" s="45"/>
      <c r="G40" s="45"/>
      <c r="H40" s="45"/>
      <c r="I40" s="45"/>
      <c r="J40" s="46"/>
      <c r="K40" s="46"/>
      <c r="L40" s="47"/>
      <c r="M40" s="45"/>
    </row>
    <row r="41" spans="3:13">
      <c r="C41" s="45"/>
      <c r="D41" s="45"/>
      <c r="E41" s="45"/>
      <c r="F41" s="45"/>
      <c r="G41" s="45"/>
      <c r="H41" s="45"/>
      <c r="I41" s="45"/>
      <c r="J41" s="46"/>
      <c r="K41" s="46"/>
      <c r="L41" s="47"/>
      <c r="M41" s="45"/>
    </row>
    <row r="42" spans="3:13">
      <c r="C42" s="45"/>
      <c r="D42" s="45"/>
      <c r="E42" s="45"/>
      <c r="F42" s="45"/>
      <c r="G42" s="45"/>
      <c r="H42" s="45"/>
      <c r="I42" s="45"/>
      <c r="J42" s="46"/>
      <c r="K42" s="46"/>
      <c r="L42" s="47"/>
      <c r="M42" s="45"/>
    </row>
    <row r="43" spans="3:13">
      <c r="C43" s="45"/>
      <c r="D43" s="45"/>
      <c r="E43" s="45"/>
      <c r="F43" s="45"/>
      <c r="G43" s="45"/>
      <c r="H43" s="45"/>
      <c r="I43" s="45"/>
      <c r="J43" s="46"/>
      <c r="K43" s="46"/>
      <c r="L43" s="47"/>
      <c r="M43" s="45"/>
    </row>
    <row r="44" spans="3:13">
      <c r="C44" s="45"/>
      <c r="D44" s="45"/>
      <c r="E44" s="45"/>
      <c r="F44" s="45"/>
      <c r="G44" s="45"/>
      <c r="H44" s="45"/>
      <c r="I44" s="45"/>
      <c r="J44" s="46"/>
      <c r="K44" s="46"/>
      <c r="L44" s="47"/>
      <c r="M44" s="45"/>
    </row>
    <row r="45" spans="3:13">
      <c r="C45" s="45"/>
      <c r="D45" s="45"/>
      <c r="E45" s="45"/>
      <c r="F45" s="45"/>
      <c r="G45" s="45"/>
      <c r="H45" s="45"/>
      <c r="I45" s="45"/>
      <c r="J45" s="46"/>
      <c r="K45" s="46"/>
      <c r="L45" s="47"/>
      <c r="M45" s="45"/>
    </row>
  </sheetData>
  <mergeCells count="8">
    <mergeCell ref="A7:C7"/>
    <mergeCell ref="A8:G10"/>
    <mergeCell ref="A2:A6"/>
    <mergeCell ref="B5:B6"/>
    <mergeCell ref="C5:C6"/>
    <mergeCell ref="D5:D6"/>
    <mergeCell ref="E5:E6"/>
    <mergeCell ref="F5:F6"/>
  </mergeCells>
  <pageMargins left="0.25" right="0.25" top="0.75" bottom="0.75" header="0.3" footer="0.3"/>
  <pageSetup paperSize="8"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zoomScaleNormal="100" workbookViewId="0">
      <selection activeCell="O7" sqref="O7"/>
    </sheetView>
  </sheetViews>
  <sheetFormatPr defaultRowHeight="15"/>
  <cols>
    <col min="3" max="3" width="19" customWidth="1"/>
    <col min="4" max="4" width="18.5703125" customWidth="1"/>
    <col min="5" max="5" width="18.85546875" customWidth="1"/>
    <col min="6" max="6" width="14.7109375" customWidth="1"/>
    <col min="7" max="7" width="6.28515625" customWidth="1"/>
    <col min="8" max="8" width="16.85546875" customWidth="1"/>
    <col min="9" max="9" width="18.28515625" customWidth="1"/>
    <col min="10" max="10" width="18.85546875" customWidth="1"/>
    <col min="11" max="11" width="15.85546875" customWidth="1"/>
    <col min="12" max="12" width="18.42578125" customWidth="1"/>
    <col min="13" max="13" width="15" customWidth="1"/>
    <col min="14" max="14" width="10.42578125" customWidth="1"/>
    <col min="15" max="15" width="44.85546875" customWidth="1"/>
  </cols>
  <sheetData>
    <row r="1" spans="1:29" ht="81.75" customHeight="1">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c r="Q1" s="65"/>
      <c r="R1" s="65"/>
      <c r="S1" s="65"/>
      <c r="T1" s="65"/>
      <c r="U1" s="65"/>
      <c r="V1" s="65"/>
      <c r="W1" s="65"/>
      <c r="X1" s="65"/>
      <c r="Y1" s="65"/>
      <c r="Z1" s="65"/>
      <c r="AA1" s="65"/>
      <c r="AB1" s="65"/>
      <c r="AC1" s="65"/>
    </row>
    <row r="2" spans="1:29" ht="409.5" customHeight="1">
      <c r="A2" s="101" t="s">
        <v>29</v>
      </c>
      <c r="B2" s="6" t="s">
        <v>19</v>
      </c>
      <c r="C2" s="17" t="s">
        <v>30</v>
      </c>
      <c r="D2" s="40">
        <v>560165085</v>
      </c>
      <c r="E2" s="41">
        <v>503516887</v>
      </c>
      <c r="F2" s="42">
        <f>+(E2-D2)/D2</f>
        <v>-0.10112768452892776</v>
      </c>
      <c r="G2" s="7"/>
      <c r="H2" s="8" t="s">
        <v>32</v>
      </c>
      <c r="I2" s="9">
        <v>560165085</v>
      </c>
      <c r="J2" s="10">
        <v>503516887</v>
      </c>
      <c r="K2" s="11">
        <f>+(J2-I2)/I2</f>
        <v>-0.10112768452892776</v>
      </c>
      <c r="L2" s="12">
        <v>79.552999999999997</v>
      </c>
      <c r="M2" s="13">
        <v>65.900000000000006</v>
      </c>
      <c r="N2" s="14">
        <f t="shared" ref="N2" si="0">(M2/L2-1)</f>
        <v>-0.17162143476675917</v>
      </c>
      <c r="O2" s="84" t="s">
        <v>95</v>
      </c>
      <c r="P2" s="16"/>
      <c r="Q2" s="65"/>
      <c r="R2" s="65"/>
      <c r="S2" s="65"/>
      <c r="T2" s="65"/>
      <c r="U2" s="65"/>
      <c r="V2" s="65"/>
      <c r="W2" s="65"/>
      <c r="X2" s="65"/>
      <c r="Y2" s="65"/>
      <c r="Z2" s="65"/>
      <c r="AA2" s="65"/>
      <c r="AB2" s="65"/>
      <c r="AC2" s="65"/>
    </row>
    <row r="3" spans="1:29" ht="106.5" customHeight="1" thickBot="1">
      <c r="A3" s="102"/>
      <c r="B3" s="43" t="s">
        <v>19</v>
      </c>
      <c r="C3" s="44" t="s">
        <v>31</v>
      </c>
      <c r="D3" s="40">
        <v>0</v>
      </c>
      <c r="E3" s="41">
        <v>45058774</v>
      </c>
      <c r="F3" s="42">
        <f>(E3-D3)/E3</f>
        <v>1</v>
      </c>
      <c r="G3" s="7"/>
      <c r="H3" s="8" t="s">
        <v>33</v>
      </c>
      <c r="I3" s="9">
        <v>0</v>
      </c>
      <c r="J3" s="10">
        <v>45058774</v>
      </c>
      <c r="K3" s="11">
        <f>(1-I3/J3)</f>
        <v>1</v>
      </c>
      <c r="L3" s="12">
        <v>0</v>
      </c>
      <c r="M3" s="13">
        <v>4.68</v>
      </c>
      <c r="N3" s="14">
        <f>1-L3/M3</f>
        <v>1</v>
      </c>
      <c r="O3" s="21" t="s">
        <v>75</v>
      </c>
      <c r="P3" s="16"/>
      <c r="Q3" s="65"/>
      <c r="R3" s="65"/>
      <c r="S3" s="65"/>
      <c r="T3" s="65"/>
      <c r="U3" s="65"/>
      <c r="V3" s="65"/>
      <c r="W3" s="65"/>
      <c r="X3" s="65"/>
      <c r="Y3" s="65"/>
      <c r="Z3" s="65"/>
      <c r="AA3" s="65"/>
      <c r="AB3" s="65"/>
      <c r="AC3" s="65"/>
    </row>
    <row r="4" spans="1:29" ht="15.75" thickBot="1">
      <c r="A4" s="93" t="s">
        <v>15</v>
      </c>
      <c r="B4" s="93"/>
      <c r="C4" s="93"/>
      <c r="D4" s="22">
        <f>D2+D3</f>
        <v>560165085</v>
      </c>
      <c r="E4" s="23">
        <f>E2+E3</f>
        <v>548575661</v>
      </c>
      <c r="F4" s="24">
        <f>(E4-D4)/D4</f>
        <v>-2.0689300904928768E-2</v>
      </c>
      <c r="G4" s="25"/>
      <c r="H4" s="26"/>
      <c r="I4" s="27"/>
      <c r="J4" s="27"/>
      <c r="K4" s="28"/>
      <c r="L4" s="63"/>
      <c r="M4" s="64"/>
      <c r="N4" s="29">
        <f>SUM(N2:N3)</f>
        <v>0.82837856523324083</v>
      </c>
      <c r="O4" s="30"/>
      <c r="P4" s="31"/>
      <c r="Q4" s="65"/>
      <c r="R4" s="65"/>
      <c r="S4" s="65"/>
      <c r="T4" s="65"/>
      <c r="U4" s="65"/>
      <c r="V4" s="65"/>
      <c r="W4" s="65"/>
      <c r="X4" s="65"/>
      <c r="Y4" s="65"/>
      <c r="Z4" s="65"/>
      <c r="AA4" s="65"/>
      <c r="AB4" s="65"/>
      <c r="AC4" s="65"/>
    </row>
    <row r="5" spans="1:29" ht="409.5" customHeight="1">
      <c r="A5" s="94" t="s">
        <v>16</v>
      </c>
      <c r="B5" s="95"/>
      <c r="C5" s="95"/>
      <c r="D5" s="96"/>
      <c r="E5" s="96"/>
      <c r="F5" s="96"/>
      <c r="G5" s="96"/>
      <c r="H5" s="67" t="s">
        <v>32</v>
      </c>
      <c r="I5" s="51">
        <v>560165085</v>
      </c>
      <c r="J5" s="52">
        <v>503516887</v>
      </c>
      <c r="K5" s="52">
        <f>(1-J5/I5)</f>
        <v>0.10112768452892773</v>
      </c>
      <c r="L5" s="53">
        <v>79.552999999999997</v>
      </c>
      <c r="M5" s="53">
        <v>65.900000000000006</v>
      </c>
      <c r="N5" s="54">
        <f t="shared" ref="N5" si="1">(M5/L5-1)</f>
        <v>-0.17162143476675917</v>
      </c>
      <c r="O5" s="84" t="s">
        <v>95</v>
      </c>
      <c r="P5" s="32"/>
      <c r="Q5" s="65"/>
      <c r="R5" s="65"/>
      <c r="S5" s="65"/>
      <c r="T5" s="65"/>
      <c r="U5" s="65"/>
      <c r="V5" s="65"/>
      <c r="W5" s="65"/>
      <c r="X5" s="65"/>
      <c r="Y5" s="65"/>
      <c r="Z5" s="65"/>
      <c r="AA5" s="65"/>
      <c r="AB5" s="65"/>
      <c r="AC5" s="65"/>
    </row>
    <row r="6" spans="1:29" ht="51.75" thickBot="1">
      <c r="A6" s="97"/>
      <c r="B6" s="98"/>
      <c r="C6" s="98"/>
      <c r="D6" s="98"/>
      <c r="E6" s="98"/>
      <c r="F6" s="98"/>
      <c r="G6" s="98"/>
      <c r="H6" s="68" t="s">
        <v>34</v>
      </c>
      <c r="I6" s="55">
        <v>560165085</v>
      </c>
      <c r="J6" s="56">
        <v>548000000</v>
      </c>
      <c r="K6" s="56">
        <f>(1-J6/I6)</f>
        <v>2.1716964026774366E-2</v>
      </c>
      <c r="L6" s="57">
        <v>560165085</v>
      </c>
      <c r="M6" s="57">
        <v>560165085</v>
      </c>
      <c r="N6" s="58">
        <f>(M6/L6-1)</f>
        <v>0</v>
      </c>
      <c r="O6" s="33" t="s">
        <v>94</v>
      </c>
      <c r="P6" s="50"/>
      <c r="Q6" s="65"/>
      <c r="R6" s="65"/>
      <c r="S6" s="65"/>
      <c r="T6" s="65"/>
      <c r="U6" s="65"/>
      <c r="V6" s="65"/>
      <c r="W6" s="65"/>
      <c r="X6" s="65"/>
      <c r="Y6" s="65"/>
      <c r="Z6" s="65"/>
      <c r="AA6" s="65"/>
      <c r="AB6" s="65"/>
      <c r="AC6" s="65"/>
    </row>
    <row r="7" spans="1:29" ht="51.75" thickBot="1">
      <c r="A7" s="99"/>
      <c r="B7" s="100"/>
      <c r="C7" s="100"/>
      <c r="D7" s="100"/>
      <c r="E7" s="100"/>
      <c r="F7" s="100"/>
      <c r="G7" s="100"/>
      <c r="H7" s="69" t="s">
        <v>35</v>
      </c>
      <c r="I7" s="59">
        <v>560165085</v>
      </c>
      <c r="J7" s="60">
        <v>548575661</v>
      </c>
      <c r="K7" s="60">
        <f>(1-J7/I7)</f>
        <v>2.068930090492882E-2</v>
      </c>
      <c r="L7" s="61">
        <v>3</v>
      </c>
      <c r="M7" s="61">
        <v>3</v>
      </c>
      <c r="N7" s="62">
        <f>(M7/L7-1)</f>
        <v>0</v>
      </c>
      <c r="O7" s="33" t="s">
        <v>89</v>
      </c>
      <c r="P7" s="34"/>
      <c r="Q7" s="65"/>
      <c r="R7" s="65"/>
      <c r="S7" s="65"/>
      <c r="T7" s="65"/>
      <c r="U7" s="65"/>
      <c r="V7" s="65"/>
      <c r="W7" s="65"/>
      <c r="X7" s="65"/>
      <c r="Y7" s="65"/>
      <c r="Z7" s="65"/>
      <c r="AA7" s="65"/>
      <c r="AB7" s="65"/>
      <c r="AC7" s="65"/>
    </row>
    <row r="8" spans="1:29">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row>
    <row r="9" spans="1:29">
      <c r="A9" s="65"/>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row>
    <row r="10" spans="1:29">
      <c r="A10" s="65"/>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row>
    <row r="11" spans="1:29">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row>
    <row r="12" spans="1:29">
      <c r="A12" s="65"/>
      <c r="B12" s="65"/>
      <c r="C12" s="65"/>
      <c r="D12" s="65"/>
      <c r="E12" s="66"/>
      <c r="F12" s="65"/>
      <c r="G12" s="65"/>
      <c r="H12" s="65"/>
      <c r="I12" s="65"/>
      <c r="J12" s="65"/>
      <c r="K12" s="65"/>
      <c r="L12" s="65"/>
      <c r="M12" s="65"/>
      <c r="N12" s="65"/>
      <c r="O12" s="65"/>
      <c r="P12" s="65"/>
      <c r="Q12" s="65"/>
      <c r="R12" s="65"/>
      <c r="S12" s="65"/>
      <c r="T12" s="65"/>
      <c r="U12" s="65"/>
      <c r="V12" s="65"/>
      <c r="W12" s="65"/>
      <c r="X12" s="65"/>
      <c r="Y12" s="65"/>
      <c r="Z12" s="65"/>
      <c r="AA12" s="65"/>
      <c r="AB12" s="65"/>
      <c r="AC12" s="65"/>
    </row>
    <row r="13" spans="1:29">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row>
    <row r="14" spans="1:29">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row>
    <row r="15" spans="1:29">
      <c r="A15" s="65"/>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row>
    <row r="16" spans="1:29">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row>
    <row r="17" spans="1:29">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row>
    <row r="18" spans="1:29">
      <c r="A18" s="65"/>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row>
    <row r="19" spans="1:29">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row>
    <row r="20" spans="1:29">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row>
    <row r="21" spans="1:29">
      <c r="A21" s="65"/>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row>
    <row r="22" spans="1:29">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row>
    <row r="23" spans="1:29">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row>
    <row r="24" spans="1:29">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1:29">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row>
    <row r="26" spans="1:29">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row>
    <row r="27" spans="1:29">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row>
    <row r="28" spans="1:29">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row>
    <row r="29" spans="1:29">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row>
    <row r="30" spans="1:29">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row>
    <row r="31" spans="1:29">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row>
    <row r="32" spans="1:29">
      <c r="A32" s="65"/>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row>
    <row r="33" spans="1:29">
      <c r="A33" s="65"/>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row>
    <row r="34" spans="1:29">
      <c r="A34" s="65"/>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row>
    <row r="35" spans="1:29">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row>
    <row r="36" spans="1:29">
      <c r="A36" s="65"/>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row>
    <row r="37" spans="1:29">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row>
    <row r="38" spans="1:29">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row>
    <row r="39" spans="1:29">
      <c r="A39" s="65"/>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row>
    <row r="40" spans="1:29">
      <c r="A40" s="65"/>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row>
    <row r="41" spans="1:29">
      <c r="A41" s="65"/>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row>
    <row r="42" spans="1:29">
      <c r="A42" s="65"/>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row>
    <row r="43" spans="1:29">
      <c r="A43" s="65"/>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row>
    <row r="44" spans="1:29">
      <c r="A44" s="65"/>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row>
    <row r="45" spans="1:29">
      <c r="A45" s="65"/>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row>
    <row r="46" spans="1:29">
      <c r="A46" s="65"/>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row>
    <row r="47" spans="1:29">
      <c r="A47" s="65"/>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row>
    <row r="48" spans="1:29">
      <c r="A48" s="65"/>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row>
    <row r="49" spans="1:29">
      <c r="A49" s="65"/>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row>
    <row r="50" spans="1:29">
      <c r="A50" s="65"/>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row>
    <row r="51" spans="1:29">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row>
    <row r="52" spans="1:29">
      <c r="A52" s="65"/>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row>
    <row r="53" spans="1:29">
      <c r="A53" s="65"/>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row>
    <row r="54" spans="1:29">
      <c r="A54" s="6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row>
    <row r="55" spans="1:29">
      <c r="A55" s="65"/>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row>
    <row r="56" spans="1:29">
      <c r="A56" s="6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row>
    <row r="57" spans="1:29">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row>
    <row r="58" spans="1:29">
      <c r="A58" s="65"/>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row>
    <row r="59" spans="1:29">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row>
    <row r="60" spans="1:29">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row>
    <row r="61" spans="1:29">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row>
    <row r="62" spans="1:29">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row>
    <row r="63" spans="1:29">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row>
    <row r="64" spans="1:29">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row>
    <row r="65" spans="1:29">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row>
    <row r="66" spans="1:29">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row>
    <row r="67" spans="1:29">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row>
    <row r="68" spans="1:29">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row>
    <row r="69" spans="1:29">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row>
    <row r="70" spans="1:29">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row>
    <row r="71" spans="1:29">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row>
    <row r="72" spans="1:29">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row>
    <row r="73" spans="1:29">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row>
    <row r="74" spans="1:29">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row>
    <row r="75" spans="1:29">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row>
    <row r="76" spans="1:29">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row>
    <row r="77" spans="1:29">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row>
    <row r="78" spans="1:29">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row>
    <row r="79" spans="1:29">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row>
    <row r="80" spans="1:29">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row>
    <row r="81" spans="1:29">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row>
    <row r="82" spans="1:29">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row>
    <row r="83" spans="1:29">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row>
    <row r="84" spans="1:29">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row>
    <row r="85" spans="1:29">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row>
    <row r="86" spans="1:29">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row>
    <row r="87" spans="1:29">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row>
    <row r="88" spans="1:29">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row>
    <row r="89" spans="1:29">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row>
    <row r="90" spans="1:29">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row>
    <row r="91" spans="1:29">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row>
  </sheetData>
  <mergeCells count="3">
    <mergeCell ref="A5:G7"/>
    <mergeCell ref="A2:A3"/>
    <mergeCell ref="A4: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9"/>
  <sheetViews>
    <sheetView zoomScale="60" zoomScaleNormal="60" workbookViewId="0">
      <selection activeCell="V3" sqref="V3"/>
    </sheetView>
  </sheetViews>
  <sheetFormatPr defaultRowHeight="15"/>
  <cols>
    <col min="1" max="1" width="8" customWidth="1"/>
    <col min="2" max="2" width="7.5703125" customWidth="1"/>
    <col min="3" max="3" width="30" customWidth="1"/>
    <col min="4" max="5" width="16.28515625" customWidth="1"/>
    <col min="6" max="6" width="16.140625" customWidth="1"/>
    <col min="7" max="7" width="7.140625" customWidth="1"/>
    <col min="8" max="8" width="17.140625" customWidth="1"/>
    <col min="9" max="9" width="19.140625" customWidth="1"/>
    <col min="10" max="10" width="16.7109375" customWidth="1"/>
    <col min="11" max="11" width="11.140625" customWidth="1"/>
    <col min="12" max="12" width="15" customWidth="1"/>
    <col min="13" max="13" width="14" customWidth="1"/>
    <col min="14" max="14" width="11.28515625" customWidth="1"/>
    <col min="15" max="15" width="33.85546875" customWidth="1"/>
    <col min="16" max="16" width="15.28515625" customWidth="1"/>
    <col min="18" max="18" width="19.7109375" customWidth="1"/>
  </cols>
  <sheetData>
    <row r="1" spans="1:28" ht="84" customHeight="1">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c r="Q1" s="65"/>
      <c r="R1" s="65"/>
      <c r="S1" s="65"/>
      <c r="T1" s="65"/>
      <c r="U1" s="65"/>
      <c r="V1" s="65"/>
      <c r="W1" s="65"/>
      <c r="X1" s="65"/>
      <c r="Y1" s="65"/>
      <c r="Z1" s="65"/>
      <c r="AA1" s="65"/>
      <c r="AB1" s="65"/>
    </row>
    <row r="2" spans="1:28" ht="164.25" customHeight="1">
      <c r="A2" s="101" t="s">
        <v>36</v>
      </c>
      <c r="B2" s="6" t="s">
        <v>37</v>
      </c>
      <c r="C2" s="17" t="s">
        <v>44</v>
      </c>
      <c r="D2" s="40">
        <v>409213372</v>
      </c>
      <c r="E2" s="91">
        <v>406062690</v>
      </c>
      <c r="F2" s="42">
        <f>+(E2-D2)/D2</f>
        <v>-7.6993622779267341E-3</v>
      </c>
      <c r="G2" s="7"/>
      <c r="H2" s="8" t="s">
        <v>38</v>
      </c>
      <c r="I2" s="9">
        <v>409213372</v>
      </c>
      <c r="J2" s="10">
        <v>406062690</v>
      </c>
      <c r="K2" s="11">
        <f>+(J2-I2)/I2</f>
        <v>-7.6993622779267341E-3</v>
      </c>
      <c r="L2" s="12">
        <v>12</v>
      </c>
      <c r="M2" s="13">
        <v>13.1</v>
      </c>
      <c r="N2" s="14">
        <f t="shared" ref="N2:N4" si="0">(M2/L2-1)</f>
        <v>9.1666666666666563E-2</v>
      </c>
      <c r="O2" s="15" t="s">
        <v>76</v>
      </c>
      <c r="P2" s="16"/>
      <c r="Q2" s="65"/>
      <c r="R2" s="65"/>
      <c r="S2" s="65"/>
      <c r="T2" s="65"/>
      <c r="U2" s="65"/>
      <c r="V2" s="65"/>
      <c r="W2" s="65"/>
      <c r="X2" s="65"/>
      <c r="Y2" s="65"/>
      <c r="Z2" s="65"/>
      <c r="AA2" s="65"/>
      <c r="AB2" s="65"/>
    </row>
    <row r="3" spans="1:28" ht="139.5" customHeight="1">
      <c r="A3" s="102"/>
      <c r="B3" s="43" t="s">
        <v>37</v>
      </c>
      <c r="C3" s="44" t="s">
        <v>44</v>
      </c>
      <c r="D3" s="40">
        <v>409213372</v>
      </c>
      <c r="E3" s="91">
        <v>406062690</v>
      </c>
      <c r="F3" s="42">
        <f>+(E3-D3)/D3</f>
        <v>-7.6993622779267341E-3</v>
      </c>
      <c r="G3" s="7"/>
      <c r="H3" s="8" t="s">
        <v>39</v>
      </c>
      <c r="I3" s="9">
        <v>409213372</v>
      </c>
      <c r="J3" s="10">
        <v>406062690</v>
      </c>
      <c r="K3" s="11">
        <f>+(J3-I3)/I3</f>
        <v>-7.6993622779267341E-3</v>
      </c>
      <c r="L3" s="12">
        <v>12</v>
      </c>
      <c r="M3" s="13">
        <v>13</v>
      </c>
      <c r="N3" s="14">
        <f t="shared" si="0"/>
        <v>8.3333333333333259E-2</v>
      </c>
      <c r="O3" s="49" t="s">
        <v>77</v>
      </c>
      <c r="P3" s="16"/>
      <c r="Q3" s="65"/>
      <c r="R3" s="65"/>
      <c r="S3" s="65"/>
      <c r="T3" s="65"/>
      <c r="U3" s="65"/>
      <c r="V3" s="65"/>
      <c r="W3" s="65"/>
      <c r="X3" s="65"/>
      <c r="Y3" s="65"/>
      <c r="Z3" s="65"/>
      <c r="AA3" s="65"/>
      <c r="AB3" s="65"/>
    </row>
    <row r="4" spans="1:28" ht="57.75" customHeight="1">
      <c r="A4" s="102"/>
      <c r="B4" s="43" t="s">
        <v>37</v>
      </c>
      <c r="C4" s="44" t="s">
        <v>44</v>
      </c>
      <c r="D4" s="40">
        <v>409213372</v>
      </c>
      <c r="E4" s="91">
        <v>406062690</v>
      </c>
      <c r="F4" s="42">
        <f t="shared" ref="F4:F5" si="1">+(E4-D4)/D4</f>
        <v>-7.6993622779267341E-3</v>
      </c>
      <c r="G4" s="7"/>
      <c r="H4" s="8" t="s">
        <v>40</v>
      </c>
      <c r="I4" s="9">
        <v>409213372</v>
      </c>
      <c r="J4" s="10">
        <v>406062689</v>
      </c>
      <c r="K4" s="11">
        <f>+(J4-I4)/I4</f>
        <v>-7.6993647216396441E-3</v>
      </c>
      <c r="L4" s="12">
        <v>1</v>
      </c>
      <c r="M4" s="13">
        <v>1</v>
      </c>
      <c r="N4" s="14">
        <f t="shared" si="0"/>
        <v>0</v>
      </c>
      <c r="O4" s="49" t="s">
        <v>78</v>
      </c>
      <c r="P4" s="16"/>
      <c r="Q4" s="65"/>
      <c r="R4" s="65"/>
      <c r="S4" s="65"/>
      <c r="T4" s="65"/>
      <c r="U4" s="65"/>
      <c r="V4" s="65"/>
      <c r="W4" s="65"/>
      <c r="X4" s="65"/>
      <c r="Y4" s="65"/>
      <c r="Z4" s="65"/>
      <c r="AA4" s="65"/>
      <c r="AB4" s="65"/>
    </row>
    <row r="5" spans="1:28" ht="57" customHeight="1">
      <c r="A5" s="102"/>
      <c r="B5" s="43" t="s">
        <v>37</v>
      </c>
      <c r="C5" s="44" t="s">
        <v>44</v>
      </c>
      <c r="D5" s="40">
        <v>409213372</v>
      </c>
      <c r="E5" s="91">
        <v>406062690</v>
      </c>
      <c r="F5" s="42">
        <f t="shared" si="1"/>
        <v>-7.6993622779267341E-3</v>
      </c>
      <c r="G5" s="7"/>
      <c r="H5" s="8" t="s">
        <v>41</v>
      </c>
      <c r="I5" s="9">
        <v>409213372</v>
      </c>
      <c r="J5" s="10">
        <v>406062689</v>
      </c>
      <c r="K5" s="11">
        <f>(1-I5/J5)</f>
        <v>-7.7591049001795032E-3</v>
      </c>
      <c r="L5" s="12">
        <v>20</v>
      </c>
      <c r="M5" s="13">
        <v>20</v>
      </c>
      <c r="N5" s="14">
        <f>1-L5/M5</f>
        <v>0</v>
      </c>
      <c r="O5" s="49" t="s">
        <v>78</v>
      </c>
      <c r="P5" s="16"/>
      <c r="Q5" s="65"/>
      <c r="R5" s="65"/>
      <c r="S5" s="65"/>
      <c r="T5" s="65"/>
      <c r="U5" s="65"/>
      <c r="V5" s="65"/>
      <c r="W5" s="65"/>
      <c r="X5" s="65"/>
      <c r="Y5" s="65"/>
      <c r="Z5" s="65"/>
      <c r="AA5" s="65"/>
      <c r="AB5" s="65"/>
    </row>
    <row r="6" spans="1:28" ht="327.75" customHeight="1" thickBot="1">
      <c r="A6" s="102"/>
      <c r="B6" s="43" t="s">
        <v>42</v>
      </c>
      <c r="C6" s="44" t="s">
        <v>45</v>
      </c>
      <c r="D6" s="40">
        <v>14406248</v>
      </c>
      <c r="E6" s="91">
        <v>13229778</v>
      </c>
      <c r="F6" s="42">
        <f>+(E6-D6)/D6</f>
        <v>-8.1663872508650412E-2</v>
      </c>
      <c r="G6" s="7"/>
      <c r="H6" s="8" t="s">
        <v>43</v>
      </c>
      <c r="I6" s="9">
        <v>14406248</v>
      </c>
      <c r="J6" s="10">
        <v>13229778</v>
      </c>
      <c r="K6" s="11">
        <f>(1-I6/J6)</f>
        <v>-8.8925906390870724E-2</v>
      </c>
      <c r="L6" s="12">
        <v>6</v>
      </c>
      <c r="M6" s="13">
        <v>5</v>
      </c>
      <c r="N6" s="14">
        <f>1-L6/M6</f>
        <v>-0.19999999999999996</v>
      </c>
      <c r="O6" s="49" t="s">
        <v>86</v>
      </c>
      <c r="P6" s="16"/>
      <c r="Q6" s="65"/>
      <c r="R6" s="65"/>
      <c r="S6" s="65"/>
      <c r="T6" s="65"/>
      <c r="U6" s="65"/>
      <c r="V6" s="65"/>
      <c r="W6" s="65"/>
      <c r="X6" s="65"/>
      <c r="Y6" s="65"/>
      <c r="Z6" s="65"/>
      <c r="AA6" s="65"/>
      <c r="AB6" s="65"/>
    </row>
    <row r="7" spans="1:28" ht="15.75" thickBot="1">
      <c r="A7" s="93"/>
      <c r="B7" s="93"/>
      <c r="C7" s="93"/>
      <c r="D7" s="22">
        <f>D2+D6</f>
        <v>423619620</v>
      </c>
      <c r="E7" s="23">
        <f>E2+E6</f>
        <v>419292468</v>
      </c>
      <c r="F7" s="24">
        <f>(E7-D7)/D7</f>
        <v>-1.0214711018342352E-2</v>
      </c>
      <c r="G7" s="25"/>
      <c r="H7" s="26"/>
      <c r="I7" s="27"/>
      <c r="J7" s="27"/>
      <c r="K7" s="28"/>
      <c r="L7" s="63"/>
      <c r="M7" s="64"/>
      <c r="N7" s="29">
        <f>SUM(N2:N6)</f>
        <v>-2.5000000000000133E-2</v>
      </c>
      <c r="O7" s="30"/>
      <c r="P7" s="31"/>
      <c r="Q7" s="65"/>
      <c r="R7" s="65"/>
      <c r="S7" s="65"/>
      <c r="T7" s="65"/>
      <c r="U7" s="65"/>
      <c r="V7" s="65"/>
      <c r="W7" s="65"/>
      <c r="X7" s="65"/>
      <c r="Y7" s="65"/>
      <c r="Z7" s="65"/>
      <c r="AA7" s="65"/>
      <c r="AB7" s="65"/>
    </row>
    <row r="8" spans="1:28" ht="57.75" customHeight="1">
      <c r="A8" s="94" t="s">
        <v>16</v>
      </c>
      <c r="B8" s="95"/>
      <c r="C8" s="95"/>
      <c r="D8" s="96"/>
      <c r="E8" s="96"/>
      <c r="F8" s="96"/>
      <c r="G8" s="96"/>
      <c r="H8" s="67" t="s">
        <v>34</v>
      </c>
      <c r="I8" s="51">
        <v>423619620</v>
      </c>
      <c r="J8" s="52">
        <v>420468938</v>
      </c>
      <c r="K8" s="52">
        <f>(1-J8/I8)</f>
        <v>7.4375261466879117E-3</v>
      </c>
      <c r="L8" s="53">
        <v>423619620</v>
      </c>
      <c r="M8" s="53">
        <v>400000000</v>
      </c>
      <c r="N8" s="54">
        <f t="shared" ref="N8" si="2">(M8/L8-1)</f>
        <v>-5.5756671515828304E-2</v>
      </c>
      <c r="O8" s="70" t="s">
        <v>88</v>
      </c>
      <c r="P8" s="32"/>
      <c r="Q8" s="65"/>
      <c r="R8" s="65"/>
      <c r="S8" s="65"/>
      <c r="T8" s="65"/>
      <c r="U8" s="65"/>
      <c r="V8" s="65"/>
      <c r="W8" s="65"/>
      <c r="X8" s="65"/>
      <c r="Y8" s="65"/>
      <c r="Z8" s="65"/>
      <c r="AA8" s="65"/>
      <c r="AB8" s="65"/>
    </row>
    <row r="9" spans="1:28" ht="134.25" customHeight="1">
      <c r="A9" s="97"/>
      <c r="B9" s="98"/>
      <c r="C9" s="98"/>
      <c r="D9" s="98"/>
      <c r="E9" s="98"/>
      <c r="F9" s="98"/>
      <c r="G9" s="98"/>
      <c r="H9" s="68" t="s">
        <v>35</v>
      </c>
      <c r="I9" s="55">
        <v>409213372</v>
      </c>
      <c r="J9" s="56">
        <v>406062690</v>
      </c>
      <c r="K9" s="56">
        <f>(1-J9/I9)</f>
        <v>7.6993622779267801E-3</v>
      </c>
      <c r="L9" s="57">
        <v>1</v>
      </c>
      <c r="M9" s="57">
        <v>2</v>
      </c>
      <c r="N9" s="58">
        <f>(M9/L9-1)</f>
        <v>1</v>
      </c>
      <c r="O9" s="71" t="s">
        <v>79</v>
      </c>
      <c r="P9" s="50"/>
      <c r="Q9" s="65"/>
      <c r="R9" s="65"/>
      <c r="S9" s="65"/>
      <c r="T9" s="65"/>
      <c r="U9" s="65"/>
      <c r="V9" s="65"/>
      <c r="W9" s="65"/>
      <c r="X9" s="65"/>
      <c r="Y9" s="65"/>
      <c r="Z9" s="65"/>
      <c r="AA9" s="65"/>
      <c r="AB9" s="65"/>
    </row>
    <row r="10" spans="1:28" ht="184.5" customHeight="1" thickBot="1">
      <c r="A10" s="99"/>
      <c r="B10" s="100"/>
      <c r="C10" s="100"/>
      <c r="D10" s="100"/>
      <c r="E10" s="100"/>
      <c r="F10" s="100"/>
      <c r="G10" s="100"/>
      <c r="H10" s="69" t="s">
        <v>80</v>
      </c>
      <c r="I10" s="59">
        <v>409213372</v>
      </c>
      <c r="J10" s="60">
        <v>406062690</v>
      </c>
      <c r="K10" s="60">
        <f>(1-J10/I10)</f>
        <v>7.6993622779267801E-3</v>
      </c>
      <c r="L10" s="61">
        <v>12</v>
      </c>
      <c r="M10" s="61">
        <v>13.1</v>
      </c>
      <c r="N10" s="62">
        <f>(M10/L10-1)</f>
        <v>9.1666666666666563E-2</v>
      </c>
      <c r="O10" s="70" t="s">
        <v>90</v>
      </c>
      <c r="P10" s="34"/>
      <c r="Q10" s="65"/>
      <c r="R10" s="65"/>
      <c r="S10" s="65"/>
      <c r="T10" s="65"/>
      <c r="U10" s="65"/>
      <c r="V10" s="65"/>
      <c r="W10" s="65"/>
      <c r="X10" s="65"/>
      <c r="Y10" s="65"/>
      <c r="Z10" s="65"/>
      <c r="AA10" s="65"/>
      <c r="AB10" s="65"/>
    </row>
    <row r="11" spans="1:28">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row>
    <row r="12" spans="1:28">
      <c r="A12" s="65"/>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row>
    <row r="13" spans="1:28">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row>
    <row r="14" spans="1:28">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row>
    <row r="15" spans="1:28">
      <c r="A15" s="65"/>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row>
    <row r="16" spans="1:28">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row>
    <row r="17" spans="1:28">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row>
    <row r="18" spans="1:28">
      <c r="A18" s="65"/>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row>
    <row r="19" spans="1:28">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row>
    <row r="20" spans="1:28">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row>
    <row r="21" spans="1:28">
      <c r="A21" s="65"/>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row>
    <row r="22" spans="1:28">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row>
    <row r="23" spans="1:28">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row>
    <row r="24" spans="1:28">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row>
    <row r="25" spans="1:28">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row>
    <row r="26" spans="1:28">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row>
    <row r="27" spans="1:28">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28">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28">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row>
    <row r="30" spans="1:28">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row>
    <row r="31" spans="1:28">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row>
    <row r="32" spans="1:28">
      <c r="A32" s="65"/>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row>
    <row r="33" spans="1:28">
      <c r="A33" s="65"/>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row>
    <row r="34" spans="1:28">
      <c r="A34" s="65"/>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row>
    <row r="35" spans="1:28">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row>
    <row r="36" spans="1:28">
      <c r="A36" s="65"/>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row>
    <row r="37" spans="1:28">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row>
    <row r="38" spans="1:28">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row>
    <row r="39" spans="1:28">
      <c r="A39" s="65"/>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row>
    <row r="40" spans="1:28">
      <c r="A40" s="65"/>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row>
    <row r="41" spans="1:28">
      <c r="A41" s="65"/>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row>
    <row r="42" spans="1:28">
      <c r="A42" s="65"/>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row>
    <row r="43" spans="1:28">
      <c r="A43" s="65"/>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row>
    <row r="44" spans="1:28">
      <c r="A44" s="65"/>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row>
    <row r="45" spans="1:28">
      <c r="A45" s="65"/>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row>
    <row r="46" spans="1:28">
      <c r="A46" s="65"/>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row>
    <row r="47" spans="1:28">
      <c r="A47" s="65"/>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row>
    <row r="48" spans="1:28">
      <c r="A48" s="65"/>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row>
    <row r="49" spans="1:28">
      <c r="A49" s="65"/>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row>
    <row r="50" spans="1:28">
      <c r="A50" s="65"/>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row>
    <row r="51" spans="1:28">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row>
    <row r="52" spans="1:28">
      <c r="A52" s="65"/>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row>
    <row r="53" spans="1:28">
      <c r="A53" s="65"/>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row>
    <row r="54" spans="1:28">
      <c r="A54" s="6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row>
    <row r="55" spans="1:28">
      <c r="A55" s="65"/>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row>
    <row r="56" spans="1:28">
      <c r="A56" s="6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row>
    <row r="57" spans="1:28">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row>
    <row r="58" spans="1:28">
      <c r="A58" s="65"/>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row>
    <row r="59" spans="1:28">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row>
    <row r="60" spans="1:28">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row>
    <row r="61" spans="1:28">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row>
    <row r="62" spans="1:28">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row>
    <row r="63" spans="1:28">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row>
    <row r="64" spans="1:28">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row>
    <row r="65" spans="1:28">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row>
    <row r="66" spans="1:28">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row>
    <row r="67" spans="1:28">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row>
    <row r="68" spans="1:28">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row>
    <row r="69" spans="1:28">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row>
    <row r="70" spans="1:28">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row>
    <row r="71" spans="1:28">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row>
    <row r="72" spans="1:28">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row>
    <row r="73" spans="1:28">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row>
    <row r="74" spans="1:28">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row>
    <row r="75" spans="1:28">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row>
    <row r="76" spans="1:28">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row>
    <row r="77" spans="1:28">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row>
    <row r="78" spans="1:28">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row>
    <row r="79" spans="1:28">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row>
    <row r="80" spans="1:28">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row>
    <row r="81" spans="1:28">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row>
    <row r="82" spans="1:28">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row>
    <row r="83" spans="1:28">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row>
    <row r="84" spans="1:28">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row>
    <row r="85" spans="1:28">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row>
    <row r="86" spans="1:28">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row>
    <row r="87" spans="1:28">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row>
    <row r="88" spans="1:28">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row>
    <row r="89" spans="1:28">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row>
    <row r="90" spans="1:28">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row>
    <row r="91" spans="1:28">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row>
    <row r="92" spans="1:28">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row>
    <row r="93" spans="1:28">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row>
    <row r="94" spans="1:28">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row>
    <row r="95" spans="1:28">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row>
    <row r="96" spans="1:28">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row>
    <row r="97" spans="1:28">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row>
    <row r="98" spans="1:28">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row>
    <row r="99" spans="1:28">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row>
    <row r="100" spans="1:28">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row>
    <row r="101" spans="1:28">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row>
    <row r="102" spans="1:28">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row>
    <row r="103" spans="1:28">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row>
    <row r="104" spans="1:28">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row>
    <row r="105" spans="1:28">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row>
    <row r="106" spans="1:28">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row>
    <row r="107" spans="1:28">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row>
    <row r="108" spans="1:28">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row>
    <row r="109" spans="1:28">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row>
    <row r="110" spans="1:28">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row>
    <row r="111" spans="1:28">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row>
    <row r="112" spans="1:28">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row>
    <row r="113" spans="1:28">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row>
    <row r="114" spans="1:28">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row>
    <row r="115" spans="1:28">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row>
    <row r="116" spans="1:28">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row>
    <row r="117" spans="1:28">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row>
    <row r="118" spans="1:28">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row>
    <row r="119" spans="1:28">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row>
    <row r="120" spans="1:28">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row>
    <row r="121" spans="1:28">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row>
    <row r="122" spans="1:28">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row>
    <row r="123" spans="1:28">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row>
    <row r="124" spans="1:28">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row>
    <row r="125" spans="1:28">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row>
    <row r="126" spans="1:28">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row>
    <row r="127" spans="1:28">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row>
    <row r="128" spans="1:28">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row>
    <row r="129" spans="1:28">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row>
    <row r="130" spans="1:28">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row>
    <row r="131" spans="1:28">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row>
    <row r="132" spans="1:28">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row>
    <row r="133" spans="1:28">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row>
    <row r="134" spans="1:28">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row>
    <row r="135" spans="1:28">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row>
    <row r="136" spans="1:28">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row>
    <row r="137" spans="1:28">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row>
    <row r="138" spans="1:28">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row>
    <row r="139" spans="1:28">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row>
    <row r="140" spans="1:28">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row>
    <row r="141" spans="1:28">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row>
    <row r="142" spans="1:28">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row>
    <row r="143" spans="1:28">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row>
    <row r="144" spans="1:28">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row>
    <row r="145" spans="1:28">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row>
    <row r="146" spans="1:28">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row>
    <row r="147" spans="1:28">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row>
    <row r="148" spans="1:28">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row>
    <row r="149" spans="1:28">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row>
    <row r="150" spans="1:28">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row>
    <row r="151" spans="1:28">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row>
    <row r="152" spans="1:28">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row>
    <row r="153" spans="1:28">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row>
    <row r="154" spans="1:28">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row>
    <row r="155" spans="1:28">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row>
    <row r="156" spans="1:28">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row>
    <row r="157" spans="1:28">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row>
    <row r="158" spans="1:28">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row>
    <row r="159" spans="1:28">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row>
    <row r="160" spans="1:28">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row>
    <row r="161" spans="1:28">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row>
    <row r="162" spans="1:28">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row>
    <row r="163" spans="1:28">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row>
    <row r="164" spans="1:28">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row>
    <row r="165" spans="1:28">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row>
    <row r="166" spans="1:28">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row>
    <row r="167" spans="1:28">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row>
    <row r="168" spans="1:28">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row>
    <row r="169" spans="1:28">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c r="AB169" s="65"/>
    </row>
    <row r="170" spans="1:28">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c r="AA170" s="65"/>
      <c r="AB170" s="65"/>
    </row>
    <row r="171" spans="1:28">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row>
    <row r="172" spans="1:28">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c r="AA172" s="65"/>
      <c r="AB172" s="65"/>
    </row>
    <row r="173" spans="1:28">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c r="AA173" s="65"/>
      <c r="AB173" s="65"/>
    </row>
    <row r="174" spans="1:28">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c r="AA174" s="65"/>
      <c r="AB174" s="65"/>
    </row>
    <row r="175" spans="1:28">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c r="AA175" s="65"/>
      <c r="AB175" s="65"/>
    </row>
    <row r="176" spans="1:28">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c r="AA176" s="65"/>
      <c r="AB176" s="65"/>
    </row>
    <row r="177" spans="1:28">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row>
    <row r="178" spans="1:28">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c r="AA178" s="65"/>
      <c r="AB178" s="65"/>
    </row>
    <row r="179" spans="1:28">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row>
    <row r="180" spans="1:28">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row>
    <row r="181" spans="1:28">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row>
    <row r="182" spans="1:28">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row>
    <row r="183" spans="1:28">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c r="AB183" s="65"/>
    </row>
    <row r="184" spans="1:28">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c r="AA184" s="65"/>
      <c r="AB184" s="65"/>
    </row>
    <row r="185" spans="1:28">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c r="AA185" s="65"/>
      <c r="AB185" s="65"/>
    </row>
    <row r="186" spans="1:28">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row>
    <row r="187" spans="1:28">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c r="AA187" s="65"/>
      <c r="AB187" s="65"/>
    </row>
    <row r="188" spans="1:28">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c r="AA188" s="65"/>
      <c r="AB188" s="65"/>
    </row>
    <row r="189" spans="1:28">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c r="AA189" s="65"/>
      <c r="AB189" s="65"/>
    </row>
    <row r="190" spans="1:28">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c r="AA190" s="65"/>
      <c r="AB190" s="65"/>
    </row>
    <row r="191" spans="1:28">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c r="AA191" s="65"/>
      <c r="AB191" s="65"/>
    </row>
    <row r="192" spans="1:28">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c r="AA192" s="65"/>
      <c r="AB192" s="65"/>
    </row>
    <row r="193" spans="1:28">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c r="AA193" s="65"/>
      <c r="AB193" s="65"/>
    </row>
    <row r="194" spans="1:28">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c r="AA194" s="65"/>
      <c r="AB194" s="65"/>
    </row>
    <row r="195" spans="1:28">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row>
    <row r="196" spans="1:28">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c r="AA196" s="65"/>
      <c r="AB196" s="65"/>
    </row>
    <row r="197" spans="1:28">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c r="AA197" s="65"/>
      <c r="AB197" s="65"/>
    </row>
    <row r="198" spans="1:28">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c r="AA198" s="65"/>
      <c r="AB198" s="65"/>
    </row>
    <row r="199" spans="1:28">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row>
    <row r="200" spans="1:28">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c r="AB200" s="65"/>
    </row>
    <row r="201" spans="1:28">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c r="AA201" s="65"/>
      <c r="AB201" s="65"/>
    </row>
    <row r="202" spans="1:28">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c r="AA202" s="65"/>
      <c r="AB202" s="65"/>
    </row>
    <row r="203" spans="1:28">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row>
    <row r="204" spans="1:28">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row>
    <row r="205" spans="1:28">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c r="AA205" s="65"/>
      <c r="AB205" s="65"/>
    </row>
    <row r="206" spans="1:28">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c r="AA206" s="65"/>
      <c r="AB206" s="65"/>
    </row>
    <row r="207" spans="1:28">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c r="AA207" s="65"/>
      <c r="AB207" s="65"/>
    </row>
    <row r="208" spans="1:28">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c r="AA208" s="65"/>
      <c r="AB208" s="65"/>
    </row>
    <row r="209" spans="1:28">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row>
    <row r="210" spans="1:28">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c r="AA210" s="65"/>
      <c r="AB210" s="65"/>
    </row>
    <row r="211" spans="1:28">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5"/>
      <c r="AB211" s="65"/>
    </row>
    <row r="212" spans="1:28">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c r="AA212" s="65"/>
      <c r="AB212" s="65"/>
    </row>
    <row r="213" spans="1:28">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c r="AA213" s="65"/>
      <c r="AB213" s="65"/>
    </row>
    <row r="214" spans="1:28">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c r="AA214" s="65"/>
      <c r="AB214" s="65"/>
    </row>
    <row r="215" spans="1:28">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c r="AA215" s="65"/>
      <c r="AB215" s="65"/>
    </row>
    <row r="216" spans="1:28">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c r="AA216" s="65"/>
      <c r="AB216" s="65"/>
    </row>
    <row r="217" spans="1:28">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c r="AA217" s="65"/>
      <c r="AB217" s="65"/>
    </row>
    <row r="218" spans="1:28">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c r="AA218" s="65"/>
      <c r="AB218" s="65"/>
    </row>
    <row r="219" spans="1:28">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c r="AA219" s="65"/>
      <c r="AB219" s="65"/>
    </row>
    <row r="220" spans="1:28">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c r="AA220" s="65"/>
      <c r="AB220" s="65"/>
    </row>
    <row r="221" spans="1:28">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row>
    <row r="222" spans="1:28">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row>
    <row r="223" spans="1:28">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row>
    <row r="224" spans="1:28">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row>
    <row r="225" spans="1:28">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row>
    <row r="226" spans="1:28">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row>
    <row r="227" spans="1:28">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row>
    <row r="228" spans="1:28">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row>
    <row r="229" spans="1:28">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row>
    <row r="230" spans="1:28">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row>
    <row r="231" spans="1:28">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row>
    <row r="232" spans="1:28">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row>
    <row r="233" spans="1:28">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row>
    <row r="234" spans="1:28">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row>
    <row r="235" spans="1:28">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row>
    <row r="236" spans="1:28">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row>
    <row r="237" spans="1:28">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row>
    <row r="238" spans="1:28">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row>
    <row r="239" spans="1:28">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row>
    <row r="240" spans="1:28">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row>
    <row r="241" spans="1:28">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row>
    <row r="242" spans="1:28">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row>
    <row r="243" spans="1:28">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row>
    <row r="244" spans="1:28">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row>
    <row r="245" spans="1:28">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row>
    <row r="246" spans="1:28">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row>
    <row r="247" spans="1:28">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row>
    <row r="248" spans="1:28">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row>
    <row r="249" spans="1:28">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row>
    <row r="250" spans="1:28">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row>
    <row r="251" spans="1:28">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row>
    <row r="252" spans="1:28">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row>
    <row r="253" spans="1:28">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row>
    <row r="254" spans="1:28">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row>
    <row r="255" spans="1:28">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row>
    <row r="256" spans="1:28">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row>
    <row r="257" spans="1:28">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row>
    <row r="258" spans="1:28">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row>
    <row r="259" spans="1:28">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row>
    <row r="260" spans="1:28">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row>
    <row r="261" spans="1:28">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row>
    <row r="262" spans="1:28">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row>
    <row r="263" spans="1:28">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row>
    <row r="264" spans="1:28">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row>
    <row r="265" spans="1:28">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row>
    <row r="266" spans="1:28">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row>
    <row r="267" spans="1:28">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row>
    <row r="268" spans="1:28">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row>
    <row r="269" spans="1:28">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row>
    <row r="270" spans="1:28">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row>
    <row r="271" spans="1:28">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row>
    <row r="272" spans="1:28">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row>
    <row r="273" spans="1:28">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row>
    <row r="274" spans="1:28">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row>
    <row r="275" spans="1:28">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row>
    <row r="276" spans="1:28">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row>
    <row r="277" spans="1:28">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row>
    <row r="278" spans="1:28">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row>
    <row r="279" spans="1:28">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row>
    <row r="280" spans="1:28">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row>
    <row r="281" spans="1:28">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row>
    <row r="282" spans="1:28">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row>
    <row r="283" spans="1:28">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row>
    <row r="284" spans="1:28">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row>
    <row r="285" spans="1:28">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row>
    <row r="286" spans="1:28">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row>
    <row r="287" spans="1:28">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row>
    <row r="288" spans="1:28">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row>
    <row r="289" spans="1:28">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row>
    <row r="290" spans="1:28">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row>
    <row r="291" spans="1:28">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row>
    <row r="292" spans="1:28">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row>
    <row r="293" spans="1:28">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row>
    <row r="294" spans="1:28">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row>
    <row r="295" spans="1:28">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row>
    <row r="296" spans="1:28">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row>
    <row r="297" spans="1:28">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row>
    <row r="298" spans="1:28">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row>
    <row r="299" spans="1:28">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row>
    <row r="300" spans="1:28">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row>
    <row r="301" spans="1:28">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row>
    <row r="302" spans="1:28">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row>
    <row r="303" spans="1:28">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row>
    <row r="304" spans="1:28">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row>
    <row r="305" spans="1:28">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row>
    <row r="306" spans="1:28">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row>
    <row r="307" spans="1:28">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row>
    <row r="308" spans="1:28">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row>
    <row r="309" spans="1:28">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row>
    <row r="310" spans="1:28">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row>
    <row r="311" spans="1:28">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row>
    <row r="312" spans="1:28">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row>
    <row r="313" spans="1:28">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row>
    <row r="314" spans="1:28">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row>
    <row r="315" spans="1:28">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row>
    <row r="316" spans="1:28">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row>
    <row r="317" spans="1:28">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row>
    <row r="318" spans="1:28">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row>
    <row r="319" spans="1:28">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row>
    <row r="320" spans="1:28">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row>
    <row r="321" spans="1:28">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row>
    <row r="322" spans="1:28">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row>
    <row r="323" spans="1:28">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row>
    <row r="324" spans="1:28">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row>
    <row r="325" spans="1:28">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row>
    <row r="326" spans="1:28">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row>
    <row r="327" spans="1:28">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row>
    <row r="328" spans="1:28">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row>
    <row r="329" spans="1:28">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row>
    <row r="330" spans="1:28">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row>
    <row r="331" spans="1:28">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row>
    <row r="332" spans="1:28">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row>
    <row r="333" spans="1:28">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row>
    <row r="334" spans="1:28">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row>
    <row r="335" spans="1:28">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row>
    <row r="336" spans="1:28">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row>
    <row r="337" spans="1:28">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row>
    <row r="338" spans="1:28">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row>
    <row r="339" spans="1:28">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row>
    <row r="340" spans="1:28">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row>
    <row r="341" spans="1:28">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row>
    <row r="342" spans="1:28">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row>
    <row r="343" spans="1:28">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row>
    <row r="344" spans="1:28">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row>
    <row r="345" spans="1:28">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row>
    <row r="346" spans="1:28">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row>
    <row r="347" spans="1:28">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row>
    <row r="348" spans="1:28">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row>
    <row r="349" spans="1:28">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row>
    <row r="350" spans="1:28">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row>
    <row r="351" spans="1:28">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row>
    <row r="352" spans="1:28">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row>
    <row r="353" spans="1:28">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row>
    <row r="354" spans="1:28">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row>
    <row r="355" spans="1:28">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row>
    <row r="356" spans="1:28">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row>
    <row r="357" spans="1:28">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row>
    <row r="358" spans="1:28">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row>
    <row r="359" spans="1:28">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row>
    <row r="360" spans="1:28">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row>
    <row r="361" spans="1:28">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row>
    <row r="362" spans="1:28">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row>
    <row r="363" spans="1:28">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row>
    <row r="364" spans="1:28">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row>
    <row r="365" spans="1:28">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row>
    <row r="366" spans="1:28">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row>
    <row r="367" spans="1:28">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row>
    <row r="368" spans="1:28">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row>
    <row r="369" spans="1:28">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row>
    <row r="370" spans="1:28">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row>
    <row r="371" spans="1:28">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row>
    <row r="372" spans="1:28">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row>
    <row r="373" spans="1:28">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row>
    <row r="374" spans="1:28">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row>
    <row r="375" spans="1:28">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row>
    <row r="376" spans="1:28">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row>
    <row r="377" spans="1:28">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row>
    <row r="378" spans="1:28">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row>
    <row r="379" spans="1:28">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row>
    <row r="380" spans="1:28">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row>
    <row r="381" spans="1:28">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row>
    <row r="382" spans="1:28">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row>
    <row r="383" spans="1:28">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row>
    <row r="384" spans="1:28">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row>
    <row r="385" spans="1:28">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row>
    <row r="386" spans="1:28">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row>
    <row r="387" spans="1:28">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row>
    <row r="388" spans="1:28">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row>
    <row r="389" spans="1:28">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row>
    <row r="390" spans="1:28">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row>
    <row r="391" spans="1:28">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row>
    <row r="392" spans="1:28">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row>
    <row r="393" spans="1:28">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row>
    <row r="394" spans="1:28">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row>
    <row r="395" spans="1:28">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row>
    <row r="396" spans="1:28">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row>
    <row r="397" spans="1:28">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row>
    <row r="398" spans="1:28">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row>
    <row r="399" spans="1:28">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row>
    <row r="400" spans="1:28">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row>
    <row r="401" spans="1:28">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row>
    <row r="402" spans="1:28">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row>
    <row r="403" spans="1:28">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row>
    <row r="404" spans="1:28">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row>
    <row r="405" spans="1:28">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row>
    <row r="406" spans="1:28">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row>
    <row r="407" spans="1:28">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row>
    <row r="408" spans="1:28">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row>
    <row r="409" spans="1:28">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row>
    <row r="410" spans="1:28">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row>
    <row r="411" spans="1:28">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row>
    <row r="412" spans="1:28">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row>
    <row r="413" spans="1:28">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row>
    <row r="414" spans="1:28">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row>
    <row r="415" spans="1:28">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row>
    <row r="416" spans="1:28">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row>
    <row r="417" spans="1:28">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row>
    <row r="418" spans="1:28">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row>
    <row r="419" spans="1:28">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row>
    <row r="420" spans="1:28">
      <c r="A420" s="65"/>
      <c r="B420" s="65"/>
      <c r="C420" s="65"/>
      <c r="D420" s="65"/>
      <c r="E420" s="65"/>
      <c r="F420" s="65"/>
      <c r="G420" s="65"/>
      <c r="H420" s="65"/>
      <c r="I420" s="65"/>
      <c r="J420" s="65"/>
      <c r="K420" s="65"/>
      <c r="L420" s="65"/>
      <c r="M420" s="65"/>
      <c r="N420" s="65"/>
      <c r="O420" s="65"/>
      <c r="P420" s="65"/>
      <c r="Q420" s="65"/>
      <c r="R420" s="65"/>
      <c r="S420" s="65"/>
      <c r="T420" s="65"/>
      <c r="U420" s="65"/>
      <c r="V420" s="65"/>
      <c r="W420" s="65"/>
      <c r="X420" s="65"/>
      <c r="Y420" s="65"/>
      <c r="Z420" s="65"/>
      <c r="AA420" s="65"/>
      <c r="AB420" s="65"/>
    </row>
    <row r="421" spans="1:28">
      <c r="A421" s="65"/>
      <c r="B421" s="65"/>
      <c r="C421" s="65"/>
      <c r="D421" s="65"/>
      <c r="E421" s="65"/>
      <c r="F421" s="65"/>
      <c r="G421" s="65"/>
      <c r="H421" s="65"/>
      <c r="I421" s="65"/>
      <c r="J421" s="65"/>
      <c r="K421" s="65"/>
      <c r="L421" s="65"/>
      <c r="M421" s="65"/>
      <c r="N421" s="65"/>
      <c r="O421" s="65"/>
      <c r="P421" s="65"/>
      <c r="Q421" s="65"/>
      <c r="R421" s="65"/>
      <c r="S421" s="65"/>
      <c r="T421" s="65"/>
      <c r="U421" s="65"/>
      <c r="V421" s="65"/>
      <c r="W421" s="65"/>
      <c r="X421" s="65"/>
      <c r="Y421" s="65"/>
      <c r="Z421" s="65"/>
      <c r="AA421" s="65"/>
      <c r="AB421" s="65"/>
    </row>
    <row r="422" spans="1:28">
      <c r="A422" s="65"/>
      <c r="B422" s="65"/>
      <c r="C422" s="65"/>
      <c r="D422" s="65"/>
      <c r="E422" s="65"/>
      <c r="F422" s="65"/>
      <c r="G422" s="65"/>
      <c r="H422" s="65"/>
      <c r="I422" s="65"/>
      <c r="J422" s="65"/>
      <c r="K422" s="65"/>
      <c r="L422" s="65"/>
      <c r="M422" s="65"/>
      <c r="N422" s="65"/>
      <c r="O422" s="65"/>
      <c r="P422" s="65"/>
      <c r="Q422" s="65"/>
      <c r="R422" s="65"/>
      <c r="S422" s="65"/>
      <c r="T422" s="65"/>
      <c r="U422" s="65"/>
      <c r="V422" s="65"/>
      <c r="W422" s="65"/>
      <c r="X422" s="65"/>
      <c r="Y422" s="65"/>
      <c r="Z422" s="65"/>
      <c r="AA422" s="65"/>
      <c r="AB422" s="65"/>
    </row>
    <row r="423" spans="1:28">
      <c r="A423" s="65"/>
      <c r="B423" s="65"/>
      <c r="C423" s="65"/>
      <c r="D423" s="65"/>
      <c r="E423" s="65"/>
      <c r="F423" s="65"/>
      <c r="G423" s="65"/>
      <c r="H423" s="65"/>
      <c r="I423" s="65"/>
      <c r="J423" s="65"/>
      <c r="K423" s="65"/>
      <c r="L423" s="65"/>
      <c r="M423" s="65"/>
      <c r="N423" s="65"/>
      <c r="O423" s="65"/>
      <c r="P423" s="65"/>
      <c r="Q423" s="65"/>
      <c r="R423" s="65"/>
      <c r="S423" s="65"/>
      <c r="T423" s="65"/>
      <c r="U423" s="65"/>
      <c r="V423" s="65"/>
      <c r="W423" s="65"/>
      <c r="X423" s="65"/>
      <c r="Y423" s="65"/>
      <c r="Z423" s="65"/>
      <c r="AA423" s="65"/>
      <c r="AB423" s="65"/>
    </row>
    <row r="424" spans="1:28">
      <c r="A424" s="65"/>
      <c r="B424" s="65"/>
      <c r="C424" s="65"/>
      <c r="D424" s="65"/>
      <c r="E424" s="65"/>
      <c r="F424" s="65"/>
      <c r="G424" s="65"/>
      <c r="H424" s="65"/>
      <c r="I424" s="65"/>
      <c r="J424" s="65"/>
      <c r="K424" s="65"/>
      <c r="L424" s="65"/>
      <c r="M424" s="65"/>
      <c r="N424" s="65"/>
      <c r="O424" s="65"/>
      <c r="P424" s="65"/>
      <c r="Q424" s="65"/>
      <c r="R424" s="65"/>
      <c r="S424" s="65"/>
      <c r="T424" s="65"/>
      <c r="U424" s="65"/>
      <c r="V424" s="65"/>
      <c r="W424" s="65"/>
      <c r="X424" s="65"/>
      <c r="Y424" s="65"/>
      <c r="Z424" s="65"/>
      <c r="AA424" s="65"/>
      <c r="AB424" s="65"/>
    </row>
    <row r="425" spans="1:28">
      <c r="A425" s="65"/>
      <c r="B425" s="65"/>
      <c r="C425" s="65"/>
      <c r="D425" s="65"/>
      <c r="E425" s="65"/>
      <c r="F425" s="65"/>
      <c r="G425" s="65"/>
      <c r="H425" s="65"/>
      <c r="I425" s="65"/>
      <c r="J425" s="65"/>
      <c r="K425" s="65"/>
      <c r="L425" s="65"/>
      <c r="M425" s="65"/>
      <c r="N425" s="65"/>
      <c r="O425" s="65"/>
      <c r="P425" s="65"/>
      <c r="Q425" s="65"/>
      <c r="R425" s="65"/>
      <c r="S425" s="65"/>
      <c r="T425" s="65"/>
      <c r="U425" s="65"/>
      <c r="V425" s="65"/>
      <c r="W425" s="65"/>
      <c r="X425" s="65"/>
      <c r="Y425" s="65"/>
      <c r="Z425" s="65"/>
      <c r="AA425" s="65"/>
      <c r="AB425" s="65"/>
    </row>
    <row r="426" spans="1:28">
      <c r="A426" s="65"/>
      <c r="B426" s="65"/>
      <c r="C426" s="65"/>
      <c r="D426" s="65"/>
      <c r="E426" s="65"/>
      <c r="F426" s="65"/>
      <c r="G426" s="65"/>
      <c r="H426" s="65"/>
      <c r="I426" s="65"/>
      <c r="J426" s="65"/>
      <c r="K426" s="65"/>
      <c r="L426" s="65"/>
      <c r="M426" s="65"/>
      <c r="N426" s="65"/>
      <c r="O426" s="65"/>
      <c r="P426" s="65"/>
      <c r="Q426" s="65"/>
      <c r="R426" s="65"/>
      <c r="S426" s="65"/>
      <c r="T426" s="65"/>
      <c r="U426" s="65"/>
      <c r="V426" s="65"/>
      <c r="W426" s="65"/>
      <c r="X426" s="65"/>
      <c r="Y426" s="65"/>
      <c r="Z426" s="65"/>
      <c r="AA426" s="65"/>
      <c r="AB426" s="65"/>
    </row>
    <row r="427" spans="1:28">
      <c r="A427" s="65"/>
      <c r="B427" s="65"/>
      <c r="C427" s="65"/>
      <c r="D427" s="65"/>
      <c r="E427" s="65"/>
      <c r="F427" s="65"/>
      <c r="G427" s="65"/>
      <c r="H427" s="65"/>
      <c r="I427" s="65"/>
      <c r="J427" s="65"/>
      <c r="K427" s="65"/>
      <c r="L427" s="65"/>
      <c r="M427" s="65"/>
      <c r="N427" s="65"/>
      <c r="O427" s="65"/>
      <c r="P427" s="65"/>
      <c r="Q427" s="65"/>
      <c r="R427" s="65"/>
      <c r="S427" s="65"/>
      <c r="T427" s="65"/>
      <c r="U427" s="65"/>
      <c r="V427" s="65"/>
      <c r="W427" s="65"/>
      <c r="X427" s="65"/>
      <c r="Y427" s="65"/>
      <c r="Z427" s="65"/>
      <c r="AA427" s="65"/>
      <c r="AB427" s="65"/>
    </row>
    <row r="428" spans="1:28">
      <c r="A428" s="65"/>
      <c r="B428" s="65"/>
      <c r="C428" s="65"/>
      <c r="D428" s="65"/>
      <c r="E428" s="65"/>
      <c r="F428" s="65"/>
      <c r="G428" s="65"/>
      <c r="H428" s="65"/>
      <c r="I428" s="65"/>
      <c r="J428" s="65"/>
      <c r="K428" s="65"/>
      <c r="L428" s="65"/>
      <c r="M428" s="65"/>
      <c r="N428" s="65"/>
      <c r="O428" s="65"/>
      <c r="P428" s="65"/>
      <c r="Q428" s="65"/>
      <c r="R428" s="65"/>
      <c r="S428" s="65"/>
      <c r="T428" s="65"/>
      <c r="U428" s="65"/>
      <c r="V428" s="65"/>
      <c r="W428" s="65"/>
      <c r="X428" s="65"/>
      <c r="Y428" s="65"/>
      <c r="Z428" s="65"/>
      <c r="AA428" s="65"/>
      <c r="AB428" s="65"/>
    </row>
    <row r="429" spans="1:28">
      <c r="A429" s="65"/>
      <c r="B429" s="65"/>
      <c r="C429" s="65"/>
      <c r="D429" s="65"/>
      <c r="E429" s="65"/>
      <c r="F429" s="65"/>
      <c r="G429" s="65"/>
      <c r="H429" s="65"/>
      <c r="I429" s="65"/>
      <c r="J429" s="65"/>
      <c r="K429" s="65"/>
      <c r="L429" s="65"/>
      <c r="M429" s="65"/>
      <c r="N429" s="65"/>
      <c r="O429" s="65"/>
      <c r="P429" s="65"/>
      <c r="Q429" s="65"/>
      <c r="R429" s="65"/>
      <c r="S429" s="65"/>
      <c r="T429" s="65"/>
      <c r="U429" s="65"/>
      <c r="V429" s="65"/>
      <c r="W429" s="65"/>
      <c r="X429" s="65"/>
      <c r="Y429" s="65"/>
      <c r="Z429" s="65"/>
      <c r="AA429" s="65"/>
      <c r="AB429" s="65"/>
    </row>
    <row r="430" spans="1:28">
      <c r="A430" s="65"/>
      <c r="B430" s="65"/>
      <c r="C430" s="65"/>
      <c r="D430" s="65"/>
      <c r="E430" s="65"/>
      <c r="F430" s="65"/>
      <c r="G430" s="65"/>
      <c r="H430" s="65"/>
      <c r="I430" s="65"/>
      <c r="J430" s="65"/>
      <c r="K430" s="65"/>
      <c r="L430" s="65"/>
      <c r="M430" s="65"/>
      <c r="N430" s="65"/>
      <c r="O430" s="65"/>
      <c r="P430" s="65"/>
      <c r="Q430" s="65"/>
      <c r="R430" s="65"/>
      <c r="S430" s="65"/>
      <c r="T430" s="65"/>
      <c r="U430" s="65"/>
      <c r="V430" s="65"/>
      <c r="W430" s="65"/>
      <c r="X430" s="65"/>
      <c r="Y430" s="65"/>
      <c r="Z430" s="65"/>
      <c r="AA430" s="65"/>
      <c r="AB430" s="65"/>
    </row>
    <row r="431" spans="1:28">
      <c r="A431" s="65"/>
      <c r="B431" s="65"/>
      <c r="C431" s="65"/>
      <c r="D431" s="65"/>
      <c r="E431" s="65"/>
      <c r="F431" s="65"/>
      <c r="G431" s="65"/>
      <c r="H431" s="65"/>
      <c r="I431" s="65"/>
      <c r="J431" s="65"/>
      <c r="K431" s="65"/>
      <c r="L431" s="65"/>
      <c r="M431" s="65"/>
      <c r="N431" s="65"/>
      <c r="O431" s="65"/>
      <c r="P431" s="65"/>
      <c r="Q431" s="65"/>
      <c r="R431" s="65"/>
      <c r="S431" s="65"/>
      <c r="T431" s="65"/>
      <c r="U431" s="65"/>
      <c r="V431" s="65"/>
      <c r="W431" s="65"/>
      <c r="X431" s="65"/>
      <c r="Y431" s="65"/>
      <c r="Z431" s="65"/>
      <c r="AA431" s="65"/>
      <c r="AB431" s="65"/>
    </row>
    <row r="432" spans="1:28">
      <c r="A432" s="65"/>
      <c r="B432" s="65"/>
      <c r="C432" s="65"/>
      <c r="D432" s="65"/>
      <c r="E432" s="65"/>
      <c r="F432" s="65"/>
      <c r="G432" s="65"/>
      <c r="H432" s="65"/>
      <c r="I432" s="65"/>
      <c r="J432" s="65"/>
      <c r="K432" s="65"/>
      <c r="L432" s="65"/>
      <c r="M432" s="65"/>
      <c r="N432" s="65"/>
      <c r="O432" s="65"/>
      <c r="P432" s="65"/>
      <c r="Q432" s="65"/>
      <c r="R432" s="65"/>
      <c r="S432" s="65"/>
      <c r="T432" s="65"/>
      <c r="U432" s="65"/>
      <c r="V432" s="65"/>
      <c r="W432" s="65"/>
      <c r="X432" s="65"/>
      <c r="Y432" s="65"/>
      <c r="Z432" s="65"/>
      <c r="AA432" s="65"/>
      <c r="AB432" s="65"/>
    </row>
    <row r="433" spans="1:28">
      <c r="A433" s="65"/>
      <c r="B433" s="65"/>
      <c r="C433" s="65"/>
      <c r="D433" s="65"/>
      <c r="E433" s="65"/>
      <c r="F433" s="65"/>
      <c r="G433" s="65"/>
      <c r="H433" s="65"/>
      <c r="I433" s="65"/>
      <c r="J433" s="65"/>
      <c r="K433" s="65"/>
      <c r="L433" s="65"/>
      <c r="M433" s="65"/>
      <c r="N433" s="65"/>
      <c r="O433" s="65"/>
      <c r="P433" s="65"/>
      <c r="Q433" s="65"/>
      <c r="R433" s="65"/>
      <c r="S433" s="65"/>
      <c r="T433" s="65"/>
      <c r="U433" s="65"/>
      <c r="V433" s="65"/>
      <c r="W433" s="65"/>
      <c r="X433" s="65"/>
      <c r="Y433" s="65"/>
      <c r="Z433" s="65"/>
      <c r="AA433" s="65"/>
      <c r="AB433" s="65"/>
    </row>
    <row r="434" spans="1:28">
      <c r="A434" s="65"/>
      <c r="B434" s="65"/>
      <c r="C434" s="65"/>
      <c r="D434" s="65"/>
      <c r="E434" s="65"/>
      <c r="F434" s="65"/>
      <c r="G434" s="65"/>
      <c r="H434" s="65"/>
      <c r="I434" s="65"/>
      <c r="J434" s="65"/>
      <c r="K434" s="65"/>
      <c r="L434" s="65"/>
      <c r="M434" s="65"/>
      <c r="N434" s="65"/>
      <c r="O434" s="65"/>
      <c r="P434" s="65"/>
      <c r="Q434" s="65"/>
      <c r="R434" s="65"/>
      <c r="S434" s="65"/>
      <c r="T434" s="65"/>
      <c r="U434" s="65"/>
      <c r="V434" s="65"/>
      <c r="W434" s="65"/>
      <c r="X434" s="65"/>
      <c r="Y434" s="65"/>
      <c r="Z434" s="65"/>
      <c r="AA434" s="65"/>
      <c r="AB434" s="65"/>
    </row>
    <row r="435" spans="1:28">
      <c r="A435" s="65"/>
      <c r="B435" s="65"/>
      <c r="C435" s="65"/>
      <c r="D435" s="65"/>
      <c r="E435" s="65"/>
      <c r="F435" s="65"/>
      <c r="G435" s="65"/>
      <c r="H435" s="65"/>
      <c r="I435" s="65"/>
      <c r="J435" s="65"/>
      <c r="K435" s="65"/>
      <c r="L435" s="65"/>
      <c r="M435" s="65"/>
      <c r="N435" s="65"/>
      <c r="O435" s="65"/>
      <c r="P435" s="65"/>
      <c r="Q435" s="65"/>
      <c r="R435" s="65"/>
      <c r="S435" s="65"/>
      <c r="T435" s="65"/>
      <c r="U435" s="65"/>
      <c r="V435" s="65"/>
      <c r="W435" s="65"/>
      <c r="X435" s="65"/>
      <c r="Y435" s="65"/>
      <c r="Z435" s="65"/>
      <c r="AA435" s="65"/>
      <c r="AB435" s="65"/>
    </row>
    <row r="436" spans="1:28">
      <c r="A436" s="65"/>
      <c r="B436" s="65"/>
      <c r="C436" s="65"/>
      <c r="D436" s="65"/>
      <c r="E436" s="65"/>
      <c r="F436" s="65"/>
      <c r="G436" s="65"/>
      <c r="H436" s="65"/>
      <c r="I436" s="65"/>
      <c r="J436" s="65"/>
      <c r="K436" s="65"/>
      <c r="L436" s="65"/>
      <c r="M436" s="65"/>
      <c r="N436" s="65"/>
      <c r="O436" s="65"/>
      <c r="P436" s="65"/>
      <c r="Q436" s="65"/>
      <c r="R436" s="65"/>
      <c r="S436" s="65"/>
      <c r="T436" s="65"/>
      <c r="U436" s="65"/>
      <c r="V436" s="65"/>
      <c r="W436" s="65"/>
      <c r="X436" s="65"/>
      <c r="Y436" s="65"/>
      <c r="Z436" s="65"/>
      <c r="AA436" s="65"/>
      <c r="AB436" s="65"/>
    </row>
    <row r="437" spans="1:28">
      <c r="A437" s="65"/>
      <c r="B437" s="65"/>
      <c r="C437" s="65"/>
      <c r="D437" s="65"/>
      <c r="E437" s="65"/>
      <c r="F437" s="65"/>
      <c r="G437" s="65"/>
      <c r="H437" s="65"/>
      <c r="I437" s="65"/>
      <c r="J437" s="65"/>
      <c r="K437" s="65"/>
      <c r="L437" s="65"/>
      <c r="M437" s="65"/>
      <c r="N437" s="65"/>
      <c r="O437" s="65"/>
      <c r="P437" s="65"/>
      <c r="Q437" s="65"/>
      <c r="R437" s="65"/>
      <c r="S437" s="65"/>
      <c r="T437" s="65"/>
      <c r="U437" s="65"/>
      <c r="V437" s="65"/>
      <c r="W437" s="65"/>
      <c r="X437" s="65"/>
      <c r="Y437" s="65"/>
      <c r="Z437" s="65"/>
      <c r="AA437" s="65"/>
      <c r="AB437" s="65"/>
    </row>
    <row r="438" spans="1:28">
      <c r="A438" s="65"/>
      <c r="B438" s="65"/>
      <c r="C438" s="65"/>
      <c r="D438" s="65"/>
      <c r="E438" s="65"/>
      <c r="F438" s="65"/>
      <c r="G438" s="65"/>
      <c r="H438" s="65"/>
      <c r="I438" s="65"/>
      <c r="J438" s="65"/>
      <c r="K438" s="65"/>
      <c r="L438" s="65"/>
      <c r="M438" s="65"/>
      <c r="N438" s="65"/>
      <c r="O438" s="65"/>
      <c r="P438" s="65"/>
      <c r="Q438" s="65"/>
      <c r="R438" s="65"/>
      <c r="S438" s="65"/>
      <c r="T438" s="65"/>
      <c r="U438" s="65"/>
      <c r="V438" s="65"/>
      <c r="W438" s="65"/>
      <c r="X438" s="65"/>
      <c r="Y438" s="65"/>
      <c r="Z438" s="65"/>
      <c r="AA438" s="65"/>
      <c r="AB438" s="65"/>
    </row>
    <row r="439" spans="1:28">
      <c r="A439" s="65"/>
      <c r="B439" s="65"/>
      <c r="C439" s="65"/>
      <c r="D439" s="65"/>
      <c r="E439" s="65"/>
      <c r="F439" s="65"/>
      <c r="G439" s="65"/>
      <c r="H439" s="65"/>
      <c r="I439" s="65"/>
      <c r="J439" s="65"/>
      <c r="K439" s="65"/>
      <c r="L439" s="65"/>
      <c r="M439" s="65"/>
      <c r="N439" s="65"/>
      <c r="O439" s="65"/>
      <c r="P439" s="65"/>
      <c r="Q439" s="65"/>
      <c r="R439" s="65"/>
      <c r="S439" s="65"/>
      <c r="T439" s="65"/>
      <c r="U439" s="65"/>
      <c r="V439" s="65"/>
      <c r="W439" s="65"/>
      <c r="X439" s="65"/>
      <c r="Y439" s="65"/>
      <c r="Z439" s="65"/>
      <c r="AA439" s="65"/>
      <c r="AB439" s="65"/>
    </row>
    <row r="440" spans="1:28">
      <c r="A440" s="65"/>
      <c r="B440" s="65"/>
      <c r="C440" s="65"/>
      <c r="D440" s="65"/>
      <c r="E440" s="65"/>
      <c r="F440" s="65"/>
      <c r="G440" s="65"/>
      <c r="H440" s="65"/>
      <c r="I440" s="65"/>
      <c r="J440" s="65"/>
      <c r="K440" s="65"/>
      <c r="L440" s="65"/>
      <c r="M440" s="65"/>
      <c r="N440" s="65"/>
      <c r="O440" s="65"/>
      <c r="P440" s="65"/>
      <c r="Q440" s="65"/>
      <c r="R440" s="65"/>
      <c r="S440" s="65"/>
      <c r="T440" s="65"/>
      <c r="U440" s="65"/>
      <c r="V440" s="65"/>
      <c r="W440" s="65"/>
      <c r="X440" s="65"/>
      <c r="Y440" s="65"/>
      <c r="Z440" s="65"/>
      <c r="AA440" s="65"/>
      <c r="AB440" s="65"/>
    </row>
    <row r="441" spans="1:28">
      <c r="A441" s="65"/>
      <c r="B441" s="65"/>
      <c r="C441" s="65"/>
      <c r="D441" s="65"/>
      <c r="E441" s="65"/>
      <c r="F441" s="65"/>
      <c r="G441" s="65"/>
      <c r="H441" s="65"/>
      <c r="I441" s="65"/>
      <c r="J441" s="65"/>
      <c r="K441" s="65"/>
      <c r="L441" s="65"/>
      <c r="M441" s="65"/>
      <c r="N441" s="65"/>
      <c r="O441" s="65"/>
      <c r="P441" s="65"/>
      <c r="Q441" s="65"/>
      <c r="R441" s="65"/>
      <c r="S441" s="65"/>
      <c r="T441" s="65"/>
      <c r="U441" s="65"/>
      <c r="V441" s="65"/>
      <c r="W441" s="65"/>
      <c r="X441" s="65"/>
      <c r="Y441" s="65"/>
      <c r="Z441" s="65"/>
      <c r="AA441" s="65"/>
      <c r="AB441" s="65"/>
    </row>
    <row r="442" spans="1:28">
      <c r="A442" s="65"/>
      <c r="B442" s="65"/>
      <c r="C442" s="65"/>
      <c r="D442" s="65"/>
      <c r="E442" s="65"/>
      <c r="F442" s="65"/>
      <c r="G442" s="65"/>
      <c r="H442" s="65"/>
      <c r="I442" s="65"/>
      <c r="J442" s="65"/>
      <c r="K442" s="65"/>
      <c r="L442" s="65"/>
      <c r="M442" s="65"/>
      <c r="N442" s="65"/>
      <c r="O442" s="65"/>
      <c r="P442" s="65"/>
      <c r="Q442" s="65"/>
      <c r="R442" s="65"/>
      <c r="S442" s="65"/>
      <c r="T442" s="65"/>
      <c r="U442" s="65"/>
      <c r="V442" s="65"/>
      <c r="W442" s="65"/>
      <c r="X442" s="65"/>
      <c r="Y442" s="65"/>
      <c r="Z442" s="65"/>
      <c r="AA442" s="65"/>
      <c r="AB442" s="65"/>
    </row>
    <row r="443" spans="1:28">
      <c r="A443" s="65"/>
      <c r="B443" s="65"/>
      <c r="C443" s="65"/>
      <c r="D443" s="65"/>
      <c r="E443" s="65"/>
      <c r="F443" s="65"/>
      <c r="G443" s="65"/>
      <c r="H443" s="65"/>
      <c r="I443" s="65"/>
      <c r="J443" s="65"/>
      <c r="K443" s="65"/>
      <c r="L443" s="65"/>
      <c r="M443" s="65"/>
      <c r="N443" s="65"/>
      <c r="O443" s="65"/>
      <c r="P443" s="65"/>
      <c r="Q443" s="65"/>
      <c r="R443" s="65"/>
      <c r="S443" s="65"/>
      <c r="T443" s="65"/>
      <c r="U443" s="65"/>
      <c r="V443" s="65"/>
      <c r="W443" s="65"/>
      <c r="X443" s="65"/>
      <c r="Y443" s="65"/>
      <c r="Z443" s="65"/>
      <c r="AA443" s="65"/>
      <c r="AB443" s="65"/>
    </row>
    <row r="444" spans="1:28">
      <c r="A444" s="65"/>
      <c r="B444" s="65"/>
      <c r="C444" s="65"/>
      <c r="D444" s="65"/>
      <c r="E444" s="65"/>
      <c r="F444" s="65"/>
      <c r="G444" s="65"/>
      <c r="H444" s="65"/>
      <c r="I444" s="65"/>
      <c r="J444" s="65"/>
      <c r="K444" s="65"/>
      <c r="L444" s="65"/>
      <c r="M444" s="65"/>
      <c r="N444" s="65"/>
      <c r="O444" s="65"/>
      <c r="P444" s="65"/>
      <c r="Q444" s="65"/>
      <c r="R444" s="65"/>
      <c r="S444" s="65"/>
      <c r="T444" s="65"/>
      <c r="U444" s="65"/>
      <c r="V444" s="65"/>
      <c r="W444" s="65"/>
      <c r="X444" s="65"/>
      <c r="Y444" s="65"/>
      <c r="Z444" s="65"/>
      <c r="AA444" s="65"/>
      <c r="AB444" s="65"/>
    </row>
    <row r="445" spans="1:28">
      <c r="A445" s="65"/>
      <c r="B445" s="65"/>
      <c r="C445" s="65"/>
      <c r="D445" s="65"/>
      <c r="E445" s="65"/>
      <c r="F445" s="65"/>
      <c r="G445" s="65"/>
      <c r="H445" s="65"/>
      <c r="I445" s="65"/>
      <c r="J445" s="65"/>
      <c r="K445" s="65"/>
      <c r="L445" s="65"/>
      <c r="M445" s="65"/>
      <c r="N445" s="65"/>
      <c r="O445" s="65"/>
      <c r="P445" s="65"/>
      <c r="Q445" s="65"/>
      <c r="R445" s="65"/>
      <c r="S445" s="65"/>
      <c r="T445" s="65"/>
      <c r="U445" s="65"/>
      <c r="V445" s="65"/>
      <c r="W445" s="65"/>
      <c r="X445" s="65"/>
      <c r="Y445" s="65"/>
      <c r="Z445" s="65"/>
      <c r="AA445" s="65"/>
      <c r="AB445" s="65"/>
    </row>
    <row r="446" spans="1:28">
      <c r="A446" s="65"/>
      <c r="B446" s="65"/>
      <c r="C446" s="65"/>
      <c r="D446" s="65"/>
      <c r="E446" s="65"/>
      <c r="F446" s="65"/>
      <c r="G446" s="65"/>
      <c r="H446" s="65"/>
      <c r="I446" s="65"/>
      <c r="J446" s="65"/>
      <c r="K446" s="65"/>
      <c r="L446" s="65"/>
      <c r="M446" s="65"/>
      <c r="N446" s="65"/>
      <c r="O446" s="65"/>
      <c r="P446" s="65"/>
      <c r="Q446" s="65"/>
      <c r="R446" s="65"/>
      <c r="S446" s="65"/>
      <c r="T446" s="65"/>
      <c r="U446" s="65"/>
      <c r="V446" s="65"/>
      <c r="W446" s="65"/>
      <c r="X446" s="65"/>
      <c r="Y446" s="65"/>
      <c r="Z446" s="65"/>
      <c r="AA446" s="65"/>
      <c r="AB446" s="65"/>
    </row>
    <row r="447" spans="1:28">
      <c r="A447" s="65"/>
      <c r="B447" s="65"/>
      <c r="C447" s="65"/>
      <c r="D447" s="65"/>
      <c r="E447" s="65"/>
      <c r="F447" s="65"/>
      <c r="G447" s="65"/>
      <c r="H447" s="65"/>
      <c r="I447" s="65"/>
      <c r="J447" s="65"/>
      <c r="K447" s="65"/>
      <c r="L447" s="65"/>
      <c r="M447" s="65"/>
      <c r="N447" s="65"/>
      <c r="O447" s="65"/>
      <c r="P447" s="65"/>
      <c r="Q447" s="65"/>
      <c r="R447" s="65"/>
      <c r="S447" s="65"/>
      <c r="T447" s="65"/>
      <c r="U447" s="65"/>
      <c r="V447" s="65"/>
      <c r="W447" s="65"/>
      <c r="X447" s="65"/>
      <c r="Y447" s="65"/>
      <c r="Z447" s="65"/>
      <c r="AA447" s="65"/>
      <c r="AB447" s="65"/>
    </row>
    <row r="448" spans="1:28">
      <c r="A448" s="65"/>
      <c r="B448" s="65"/>
      <c r="C448" s="65"/>
      <c r="D448" s="65"/>
      <c r="E448" s="65"/>
      <c r="F448" s="65"/>
      <c r="G448" s="65"/>
      <c r="H448" s="65"/>
      <c r="I448" s="65"/>
      <c r="J448" s="65"/>
      <c r="K448" s="65"/>
      <c r="L448" s="65"/>
      <c r="M448" s="65"/>
      <c r="N448" s="65"/>
      <c r="O448" s="65"/>
      <c r="P448" s="65"/>
      <c r="Q448" s="65"/>
      <c r="R448" s="65"/>
      <c r="S448" s="65"/>
      <c r="T448" s="65"/>
      <c r="U448" s="65"/>
      <c r="V448" s="65"/>
      <c r="W448" s="65"/>
      <c r="X448" s="65"/>
      <c r="Y448" s="65"/>
      <c r="Z448" s="65"/>
      <c r="AA448" s="65"/>
      <c r="AB448" s="65"/>
    </row>
    <row r="449" spans="1:28">
      <c r="A449" s="65"/>
      <c r="B449" s="65"/>
      <c r="C449" s="65"/>
      <c r="D449" s="65"/>
      <c r="E449" s="65"/>
      <c r="F449" s="65"/>
      <c r="G449" s="65"/>
      <c r="H449" s="65"/>
      <c r="I449" s="65"/>
      <c r="J449" s="65"/>
      <c r="K449" s="65"/>
      <c r="L449" s="65"/>
      <c r="M449" s="65"/>
      <c r="N449" s="65"/>
      <c r="O449" s="65"/>
      <c r="P449" s="65"/>
      <c r="Q449" s="65"/>
      <c r="R449" s="65"/>
      <c r="S449" s="65"/>
      <c r="T449" s="65"/>
      <c r="U449" s="65"/>
      <c r="V449" s="65"/>
      <c r="W449" s="65"/>
      <c r="X449" s="65"/>
      <c r="Y449" s="65"/>
      <c r="Z449" s="65"/>
      <c r="AA449" s="65"/>
      <c r="AB449" s="65"/>
    </row>
    <row r="450" spans="1:28">
      <c r="A450" s="65"/>
      <c r="B450" s="65"/>
      <c r="C450" s="65"/>
      <c r="D450" s="65"/>
      <c r="E450" s="65"/>
      <c r="F450" s="65"/>
      <c r="G450" s="65"/>
      <c r="H450" s="65"/>
      <c r="I450" s="65"/>
      <c r="J450" s="65"/>
      <c r="K450" s="65"/>
      <c r="L450" s="65"/>
      <c r="M450" s="65"/>
      <c r="N450" s="65"/>
      <c r="O450" s="65"/>
      <c r="P450" s="65"/>
      <c r="Q450" s="65"/>
      <c r="R450" s="65"/>
      <c r="S450" s="65"/>
      <c r="T450" s="65"/>
      <c r="U450" s="65"/>
      <c r="V450" s="65"/>
      <c r="W450" s="65"/>
      <c r="X450" s="65"/>
      <c r="Y450" s="65"/>
      <c r="Z450" s="65"/>
      <c r="AA450" s="65"/>
      <c r="AB450" s="65"/>
    </row>
    <row r="451" spans="1:28">
      <c r="A451" s="65"/>
      <c r="B451" s="65"/>
      <c r="C451" s="65"/>
      <c r="D451" s="65"/>
      <c r="E451" s="65"/>
      <c r="F451" s="65"/>
      <c r="G451" s="65"/>
      <c r="H451" s="65"/>
      <c r="I451" s="65"/>
      <c r="J451" s="65"/>
      <c r="K451" s="65"/>
      <c r="L451" s="65"/>
      <c r="M451" s="65"/>
      <c r="N451" s="65"/>
      <c r="O451" s="65"/>
      <c r="P451" s="65"/>
      <c r="Q451" s="65"/>
      <c r="R451" s="65"/>
      <c r="S451" s="65"/>
      <c r="T451" s="65"/>
      <c r="U451" s="65"/>
      <c r="V451" s="65"/>
      <c r="W451" s="65"/>
      <c r="X451" s="65"/>
      <c r="Y451" s="65"/>
      <c r="Z451" s="65"/>
      <c r="AA451" s="65"/>
      <c r="AB451" s="65"/>
    </row>
    <row r="452" spans="1:28">
      <c r="A452" s="65"/>
      <c r="B452" s="65"/>
      <c r="C452" s="65"/>
      <c r="D452" s="65"/>
      <c r="E452" s="65"/>
      <c r="F452" s="65"/>
      <c r="G452" s="65"/>
      <c r="H452" s="65"/>
      <c r="I452" s="65"/>
      <c r="J452" s="65"/>
      <c r="K452" s="65"/>
      <c r="L452" s="65"/>
      <c r="M452" s="65"/>
      <c r="N452" s="65"/>
      <c r="O452" s="65"/>
      <c r="P452" s="65"/>
      <c r="Q452" s="65"/>
      <c r="R452" s="65"/>
      <c r="S452" s="65"/>
      <c r="T452" s="65"/>
      <c r="U452" s="65"/>
      <c r="V452" s="65"/>
      <c r="W452" s="65"/>
      <c r="X452" s="65"/>
      <c r="Y452" s="65"/>
      <c r="Z452" s="65"/>
      <c r="AA452" s="65"/>
      <c r="AB452" s="65"/>
    </row>
    <row r="453" spans="1:28">
      <c r="A453" s="65"/>
      <c r="B453" s="65"/>
      <c r="C453" s="65"/>
      <c r="D453" s="65"/>
      <c r="E453" s="65"/>
      <c r="F453" s="65"/>
      <c r="G453" s="65"/>
      <c r="H453" s="65"/>
      <c r="I453" s="65"/>
      <c r="J453" s="65"/>
      <c r="K453" s="65"/>
      <c r="L453" s="65"/>
      <c r="M453" s="65"/>
      <c r="N453" s="65"/>
      <c r="O453" s="65"/>
      <c r="P453" s="65"/>
      <c r="Q453" s="65"/>
      <c r="R453" s="65"/>
      <c r="S453" s="65"/>
      <c r="T453" s="65"/>
      <c r="U453" s="65"/>
      <c r="V453" s="65"/>
      <c r="W453" s="65"/>
      <c r="X453" s="65"/>
      <c r="Y453" s="65"/>
      <c r="Z453" s="65"/>
      <c r="AA453" s="65"/>
      <c r="AB453" s="65"/>
    </row>
    <row r="454" spans="1:28">
      <c r="A454" s="65"/>
      <c r="B454" s="65"/>
      <c r="C454" s="65"/>
      <c r="D454" s="65"/>
      <c r="E454" s="65"/>
      <c r="F454" s="65"/>
      <c r="G454" s="65"/>
      <c r="H454" s="65"/>
      <c r="I454" s="65"/>
      <c r="J454" s="65"/>
      <c r="K454" s="65"/>
      <c r="L454" s="65"/>
      <c r="M454" s="65"/>
      <c r="N454" s="65"/>
      <c r="O454" s="65"/>
      <c r="P454" s="65"/>
      <c r="Q454" s="65"/>
      <c r="R454" s="65"/>
      <c r="S454" s="65"/>
      <c r="T454" s="65"/>
      <c r="U454" s="65"/>
      <c r="V454" s="65"/>
      <c r="W454" s="65"/>
      <c r="X454" s="65"/>
      <c r="Y454" s="65"/>
      <c r="Z454" s="65"/>
      <c r="AA454" s="65"/>
      <c r="AB454" s="65"/>
    </row>
    <row r="455" spans="1:28">
      <c r="A455" s="65"/>
      <c r="B455" s="65"/>
      <c r="C455" s="65"/>
      <c r="D455" s="65"/>
      <c r="E455" s="65"/>
      <c r="F455" s="65"/>
      <c r="G455" s="65"/>
      <c r="H455" s="65"/>
      <c r="I455" s="65"/>
      <c r="J455" s="65"/>
      <c r="K455" s="65"/>
      <c r="L455" s="65"/>
      <c r="M455" s="65"/>
      <c r="N455" s="65"/>
      <c r="O455" s="65"/>
      <c r="P455" s="65"/>
      <c r="Q455" s="65"/>
      <c r="R455" s="65"/>
      <c r="S455" s="65"/>
      <c r="T455" s="65"/>
      <c r="U455" s="65"/>
      <c r="V455" s="65"/>
      <c r="W455" s="65"/>
      <c r="X455" s="65"/>
      <c r="Y455" s="65"/>
      <c r="Z455" s="65"/>
      <c r="AA455" s="65"/>
      <c r="AB455" s="65"/>
    </row>
    <row r="456" spans="1:28">
      <c r="A456" s="65"/>
      <c r="B456" s="65"/>
      <c r="C456" s="65"/>
      <c r="D456" s="65"/>
      <c r="E456" s="65"/>
      <c r="F456" s="65"/>
      <c r="G456" s="65"/>
      <c r="H456" s="65"/>
      <c r="I456" s="65"/>
      <c r="J456" s="65"/>
      <c r="K456" s="65"/>
      <c r="L456" s="65"/>
      <c r="M456" s="65"/>
      <c r="N456" s="65"/>
      <c r="O456" s="65"/>
      <c r="P456" s="65"/>
      <c r="Q456" s="65"/>
      <c r="R456" s="65"/>
      <c r="S456" s="65"/>
      <c r="T456" s="65"/>
      <c r="U456" s="65"/>
      <c r="V456" s="65"/>
      <c r="W456" s="65"/>
      <c r="X456" s="65"/>
      <c r="Y456" s="65"/>
      <c r="Z456" s="65"/>
      <c r="AA456" s="65"/>
      <c r="AB456" s="65"/>
    </row>
    <row r="457" spans="1:28">
      <c r="A457" s="65"/>
      <c r="B457" s="65"/>
      <c r="C457" s="65"/>
      <c r="D457" s="65"/>
      <c r="E457" s="65"/>
      <c r="F457" s="65"/>
      <c r="G457" s="65"/>
      <c r="H457" s="65"/>
      <c r="I457" s="65"/>
      <c r="J457" s="65"/>
      <c r="K457" s="65"/>
      <c r="L457" s="65"/>
      <c r="M457" s="65"/>
      <c r="N457" s="65"/>
      <c r="O457" s="65"/>
      <c r="P457" s="65"/>
      <c r="Q457" s="65"/>
      <c r="R457" s="65"/>
      <c r="S457" s="65"/>
      <c r="T457" s="65"/>
      <c r="U457" s="65"/>
      <c r="V457" s="65"/>
      <c r="W457" s="65"/>
      <c r="X457" s="65"/>
      <c r="Y457" s="65"/>
      <c r="Z457" s="65"/>
      <c r="AA457" s="65"/>
      <c r="AB457" s="65"/>
    </row>
    <row r="458" spans="1:28">
      <c r="A458" s="65"/>
      <c r="B458" s="65"/>
      <c r="C458" s="65"/>
      <c r="D458" s="65"/>
      <c r="E458" s="65"/>
      <c r="F458" s="65"/>
      <c r="G458" s="65"/>
      <c r="H458" s="65"/>
      <c r="I458" s="65"/>
      <c r="J458" s="65"/>
      <c r="K458" s="65"/>
      <c r="L458" s="65"/>
      <c r="M458" s="65"/>
      <c r="N458" s="65"/>
      <c r="O458" s="65"/>
      <c r="P458" s="65"/>
      <c r="Q458" s="65"/>
      <c r="R458" s="65"/>
      <c r="S458" s="65"/>
      <c r="T458" s="65"/>
      <c r="U458" s="65"/>
      <c r="V458" s="65"/>
      <c r="W458" s="65"/>
      <c r="X458" s="65"/>
      <c r="Y458" s="65"/>
      <c r="Z458" s="65"/>
      <c r="AA458" s="65"/>
      <c r="AB458" s="65"/>
    </row>
    <row r="459" spans="1:28">
      <c r="A459" s="65"/>
      <c r="B459" s="65"/>
      <c r="C459" s="65"/>
      <c r="D459" s="65"/>
      <c r="E459" s="65"/>
      <c r="F459" s="65"/>
      <c r="G459" s="65"/>
      <c r="H459" s="65"/>
      <c r="I459" s="65"/>
      <c r="J459" s="65"/>
      <c r="K459" s="65"/>
      <c r="L459" s="65"/>
      <c r="M459" s="65"/>
      <c r="N459" s="65"/>
      <c r="O459" s="65"/>
      <c r="P459" s="65"/>
      <c r="Q459" s="65"/>
      <c r="R459" s="65"/>
      <c r="S459" s="65"/>
      <c r="T459" s="65"/>
      <c r="U459" s="65"/>
      <c r="V459" s="65"/>
      <c r="W459" s="65"/>
      <c r="X459" s="65"/>
      <c r="Y459" s="65"/>
      <c r="Z459" s="65"/>
      <c r="AA459" s="65"/>
      <c r="AB459" s="65"/>
    </row>
    <row r="460" spans="1:28">
      <c r="A460" s="65"/>
      <c r="B460" s="65"/>
      <c r="C460" s="65"/>
      <c r="D460" s="65"/>
      <c r="E460" s="65"/>
      <c r="F460" s="65"/>
      <c r="G460" s="65"/>
      <c r="H460" s="65"/>
      <c r="I460" s="65"/>
      <c r="J460" s="65"/>
      <c r="K460" s="65"/>
      <c r="L460" s="65"/>
      <c r="M460" s="65"/>
      <c r="N460" s="65"/>
      <c r="O460" s="65"/>
      <c r="P460" s="65"/>
      <c r="Q460" s="65"/>
      <c r="R460" s="65"/>
      <c r="S460" s="65"/>
      <c r="T460" s="65"/>
      <c r="U460" s="65"/>
      <c r="V460" s="65"/>
      <c r="W460" s="65"/>
      <c r="X460" s="65"/>
      <c r="Y460" s="65"/>
      <c r="Z460" s="65"/>
      <c r="AA460" s="65"/>
      <c r="AB460" s="65"/>
    </row>
    <row r="461" spans="1:28">
      <c r="A461" s="65"/>
      <c r="B461" s="65"/>
      <c r="C461" s="65"/>
      <c r="D461" s="65"/>
      <c r="E461" s="65"/>
      <c r="F461" s="65"/>
      <c r="G461" s="65"/>
      <c r="H461" s="65"/>
      <c r="I461" s="65"/>
      <c r="J461" s="65"/>
      <c r="K461" s="65"/>
      <c r="L461" s="65"/>
      <c r="M461" s="65"/>
      <c r="N461" s="65"/>
      <c r="O461" s="65"/>
      <c r="P461" s="65"/>
      <c r="Q461" s="65"/>
      <c r="R461" s="65"/>
      <c r="S461" s="65"/>
      <c r="T461" s="65"/>
      <c r="U461" s="65"/>
      <c r="V461" s="65"/>
      <c r="W461" s="65"/>
      <c r="X461" s="65"/>
      <c r="Y461" s="65"/>
      <c r="Z461" s="65"/>
      <c r="AA461" s="65"/>
      <c r="AB461" s="65"/>
    </row>
    <row r="462" spans="1:28">
      <c r="A462" s="65"/>
      <c r="B462" s="65"/>
      <c r="C462" s="65"/>
      <c r="D462" s="65"/>
      <c r="E462" s="65"/>
      <c r="F462" s="65"/>
      <c r="G462" s="65"/>
      <c r="H462" s="65"/>
      <c r="I462" s="65"/>
      <c r="J462" s="65"/>
      <c r="K462" s="65"/>
      <c r="L462" s="65"/>
      <c r="M462" s="65"/>
      <c r="N462" s="65"/>
      <c r="O462" s="65"/>
      <c r="P462" s="65"/>
      <c r="Q462" s="65"/>
      <c r="R462" s="65"/>
      <c r="S462" s="65"/>
      <c r="T462" s="65"/>
      <c r="U462" s="65"/>
      <c r="V462" s="65"/>
      <c r="W462" s="65"/>
      <c r="X462" s="65"/>
      <c r="Y462" s="65"/>
      <c r="Z462" s="65"/>
      <c r="AA462" s="65"/>
      <c r="AB462" s="65"/>
    </row>
    <row r="463" spans="1:28">
      <c r="A463" s="65"/>
      <c r="B463" s="65"/>
      <c r="C463" s="65"/>
      <c r="D463" s="65"/>
      <c r="E463" s="65"/>
      <c r="F463" s="65"/>
      <c r="G463" s="65"/>
      <c r="H463" s="65"/>
      <c r="I463" s="65"/>
      <c r="J463" s="65"/>
      <c r="K463" s="65"/>
      <c r="L463" s="65"/>
      <c r="M463" s="65"/>
      <c r="N463" s="65"/>
      <c r="O463" s="65"/>
      <c r="P463" s="65"/>
      <c r="Q463" s="65"/>
      <c r="R463" s="65"/>
      <c r="S463" s="65"/>
      <c r="T463" s="65"/>
      <c r="U463" s="65"/>
      <c r="V463" s="65"/>
      <c r="W463" s="65"/>
      <c r="X463" s="65"/>
      <c r="Y463" s="65"/>
      <c r="Z463" s="65"/>
      <c r="AA463" s="65"/>
      <c r="AB463" s="65"/>
    </row>
    <row r="464" spans="1:28">
      <c r="A464" s="65"/>
      <c r="B464" s="65"/>
      <c r="C464" s="65"/>
      <c r="D464" s="65"/>
      <c r="E464" s="65"/>
      <c r="F464" s="65"/>
      <c r="G464" s="65"/>
      <c r="H464" s="65"/>
      <c r="I464" s="65"/>
      <c r="J464" s="65"/>
      <c r="K464" s="65"/>
      <c r="L464" s="65"/>
      <c r="M464" s="65"/>
      <c r="N464" s="65"/>
      <c r="O464" s="65"/>
      <c r="P464" s="65"/>
      <c r="Q464" s="65"/>
      <c r="R464" s="65"/>
      <c r="S464" s="65"/>
      <c r="T464" s="65"/>
      <c r="U464" s="65"/>
      <c r="V464" s="65"/>
      <c r="W464" s="65"/>
      <c r="X464" s="65"/>
      <c r="Y464" s="65"/>
      <c r="Z464" s="65"/>
      <c r="AA464" s="65"/>
      <c r="AB464" s="65"/>
    </row>
    <row r="465" spans="1:28">
      <c r="A465" s="65"/>
      <c r="B465" s="65"/>
      <c r="C465" s="65"/>
      <c r="D465" s="65"/>
      <c r="E465" s="65"/>
      <c r="F465" s="65"/>
      <c r="G465" s="65"/>
      <c r="H465" s="65"/>
      <c r="I465" s="65"/>
      <c r="J465" s="65"/>
      <c r="K465" s="65"/>
      <c r="L465" s="65"/>
      <c r="M465" s="65"/>
      <c r="N465" s="65"/>
      <c r="O465" s="65"/>
      <c r="P465" s="65"/>
      <c r="Q465" s="65"/>
      <c r="R465" s="65"/>
      <c r="S465" s="65"/>
      <c r="T465" s="65"/>
      <c r="U465" s="65"/>
      <c r="V465" s="65"/>
      <c r="W465" s="65"/>
      <c r="X465" s="65"/>
      <c r="Y465" s="65"/>
      <c r="Z465" s="65"/>
      <c r="AA465" s="65"/>
      <c r="AB465" s="65"/>
    </row>
    <row r="466" spans="1:28">
      <c r="A466" s="65"/>
      <c r="B466" s="65"/>
      <c r="C466" s="65"/>
      <c r="D466" s="65"/>
      <c r="E466" s="65"/>
      <c r="F466" s="65"/>
      <c r="G466" s="65"/>
      <c r="H466" s="65"/>
      <c r="I466" s="65"/>
      <c r="J466" s="65"/>
      <c r="K466" s="65"/>
      <c r="L466" s="65"/>
      <c r="M466" s="65"/>
      <c r="N466" s="65"/>
      <c r="O466" s="65"/>
      <c r="P466" s="65"/>
      <c r="Q466" s="65"/>
      <c r="R466" s="65"/>
      <c r="S466" s="65"/>
      <c r="T466" s="65"/>
      <c r="U466" s="65"/>
      <c r="V466" s="65"/>
      <c r="W466" s="65"/>
      <c r="X466" s="65"/>
      <c r="Y466" s="65"/>
      <c r="Z466" s="65"/>
      <c r="AA466" s="65"/>
      <c r="AB466" s="65"/>
    </row>
    <row r="467" spans="1:28">
      <c r="A467" s="65"/>
      <c r="B467" s="65"/>
      <c r="C467" s="65"/>
      <c r="D467" s="65"/>
      <c r="E467" s="65"/>
      <c r="F467" s="65"/>
      <c r="G467" s="65"/>
      <c r="H467" s="65"/>
      <c r="I467" s="65"/>
      <c r="J467" s="65"/>
      <c r="K467" s="65"/>
      <c r="L467" s="65"/>
      <c r="M467" s="65"/>
      <c r="N467" s="65"/>
      <c r="O467" s="65"/>
      <c r="P467" s="65"/>
      <c r="Q467" s="65"/>
      <c r="R467" s="65"/>
      <c r="S467" s="65"/>
      <c r="T467" s="65"/>
      <c r="U467" s="65"/>
      <c r="V467" s="65"/>
      <c r="W467" s="65"/>
      <c r="X467" s="65"/>
      <c r="Y467" s="65"/>
      <c r="Z467" s="65"/>
      <c r="AA467" s="65"/>
      <c r="AB467" s="65"/>
    </row>
    <row r="468" spans="1:28">
      <c r="A468" s="65"/>
      <c r="B468" s="65"/>
      <c r="C468" s="65"/>
      <c r="D468" s="65"/>
      <c r="E468" s="65"/>
      <c r="F468" s="65"/>
      <c r="G468" s="65"/>
      <c r="H468" s="65"/>
      <c r="I468" s="65"/>
      <c r="J468" s="65"/>
      <c r="K468" s="65"/>
      <c r="L468" s="65"/>
      <c r="M468" s="65"/>
      <c r="N468" s="65"/>
      <c r="O468" s="65"/>
      <c r="P468" s="65"/>
      <c r="Q468" s="65"/>
      <c r="R468" s="65"/>
      <c r="S468" s="65"/>
      <c r="T468" s="65"/>
      <c r="U468" s="65"/>
      <c r="V468" s="65"/>
      <c r="W468" s="65"/>
      <c r="X468" s="65"/>
      <c r="Y468" s="65"/>
      <c r="Z468" s="65"/>
      <c r="AA468" s="65"/>
      <c r="AB468" s="65"/>
    </row>
    <row r="469" spans="1:28">
      <c r="A469" s="65"/>
      <c r="B469" s="65"/>
      <c r="C469" s="65"/>
      <c r="D469" s="65"/>
      <c r="E469" s="65"/>
      <c r="F469" s="65"/>
      <c r="G469" s="65"/>
      <c r="H469" s="65"/>
      <c r="I469" s="65"/>
      <c r="J469" s="65"/>
      <c r="K469" s="65"/>
      <c r="L469" s="65"/>
      <c r="M469" s="65"/>
      <c r="N469" s="65"/>
      <c r="O469" s="65"/>
      <c r="P469" s="65"/>
      <c r="Q469" s="65"/>
      <c r="R469" s="65"/>
      <c r="S469" s="65"/>
      <c r="T469" s="65"/>
      <c r="U469" s="65"/>
      <c r="V469" s="65"/>
      <c r="W469" s="65"/>
      <c r="X469" s="65"/>
      <c r="Y469" s="65"/>
      <c r="Z469" s="65"/>
      <c r="AA469" s="65"/>
      <c r="AB469" s="65"/>
    </row>
    <row r="470" spans="1:28">
      <c r="A470" s="65"/>
      <c r="B470" s="65"/>
      <c r="C470" s="65"/>
      <c r="D470" s="65"/>
      <c r="E470" s="65"/>
      <c r="F470" s="65"/>
      <c r="G470" s="65"/>
      <c r="H470" s="65"/>
      <c r="I470" s="65"/>
      <c r="J470" s="65"/>
      <c r="K470" s="65"/>
      <c r="L470" s="65"/>
      <c r="M470" s="65"/>
      <c r="N470" s="65"/>
      <c r="O470" s="65"/>
      <c r="P470" s="65"/>
      <c r="Q470" s="65"/>
      <c r="R470" s="65"/>
      <c r="S470" s="65"/>
      <c r="T470" s="65"/>
      <c r="U470" s="65"/>
      <c r="V470" s="65"/>
      <c r="W470" s="65"/>
      <c r="X470" s="65"/>
      <c r="Y470" s="65"/>
      <c r="Z470" s="65"/>
      <c r="AA470" s="65"/>
      <c r="AB470" s="65"/>
    </row>
    <row r="471" spans="1:28">
      <c r="A471" s="65"/>
      <c r="B471" s="65"/>
      <c r="C471" s="65"/>
      <c r="D471" s="65"/>
      <c r="E471" s="65"/>
      <c r="F471" s="65"/>
      <c r="G471" s="65"/>
      <c r="H471" s="65"/>
      <c r="I471" s="65"/>
      <c r="J471" s="65"/>
      <c r="K471" s="65"/>
      <c r="L471" s="65"/>
      <c r="M471" s="65"/>
      <c r="N471" s="65"/>
      <c r="O471" s="65"/>
      <c r="P471" s="65"/>
      <c r="Q471" s="65"/>
      <c r="R471" s="65"/>
      <c r="S471" s="65"/>
      <c r="T471" s="65"/>
      <c r="U471" s="65"/>
      <c r="V471" s="65"/>
      <c r="W471" s="65"/>
      <c r="X471" s="65"/>
      <c r="Y471" s="65"/>
      <c r="Z471" s="65"/>
      <c r="AA471" s="65"/>
      <c r="AB471" s="65"/>
    </row>
    <row r="472" spans="1:28">
      <c r="A472" s="65"/>
      <c r="B472" s="65"/>
      <c r="C472" s="65"/>
      <c r="D472" s="65"/>
      <c r="E472" s="65"/>
      <c r="F472" s="65"/>
      <c r="G472" s="65"/>
      <c r="H472" s="65"/>
      <c r="I472" s="65"/>
      <c r="J472" s="65"/>
      <c r="K472" s="65"/>
      <c r="L472" s="65"/>
      <c r="M472" s="65"/>
      <c r="N472" s="65"/>
      <c r="O472" s="65"/>
      <c r="P472" s="65"/>
      <c r="Q472" s="65"/>
      <c r="R472" s="65"/>
      <c r="S472" s="65"/>
      <c r="T472" s="65"/>
      <c r="U472" s="65"/>
      <c r="V472" s="65"/>
      <c r="W472" s="65"/>
      <c r="X472" s="65"/>
      <c r="Y472" s="65"/>
      <c r="Z472" s="65"/>
      <c r="AA472" s="65"/>
      <c r="AB472" s="65"/>
    </row>
    <row r="473" spans="1:28">
      <c r="A473" s="65"/>
      <c r="B473" s="65"/>
      <c r="C473" s="65"/>
      <c r="D473" s="65"/>
      <c r="E473" s="65"/>
      <c r="F473" s="65"/>
      <c r="G473" s="65"/>
      <c r="H473" s="65"/>
      <c r="I473" s="65"/>
      <c r="J473" s="65"/>
      <c r="K473" s="65"/>
      <c r="L473" s="65"/>
      <c r="M473" s="65"/>
      <c r="N473" s="65"/>
      <c r="O473" s="65"/>
      <c r="P473" s="65"/>
      <c r="Q473" s="65"/>
      <c r="R473" s="65"/>
      <c r="S473" s="65"/>
      <c r="T473" s="65"/>
      <c r="U473" s="65"/>
      <c r="V473" s="65"/>
      <c r="W473" s="65"/>
      <c r="X473" s="65"/>
      <c r="Y473" s="65"/>
      <c r="Z473" s="65"/>
      <c r="AA473" s="65"/>
      <c r="AB473" s="65"/>
    </row>
    <row r="474" spans="1:28">
      <c r="A474" s="65"/>
      <c r="B474" s="65"/>
      <c r="C474" s="65"/>
      <c r="D474" s="65"/>
      <c r="E474" s="65"/>
      <c r="F474" s="65"/>
      <c r="G474" s="65"/>
      <c r="H474" s="65"/>
      <c r="I474" s="65"/>
      <c r="J474" s="65"/>
      <c r="K474" s="65"/>
      <c r="L474" s="65"/>
      <c r="M474" s="65"/>
      <c r="N474" s="65"/>
      <c r="O474" s="65"/>
      <c r="P474" s="65"/>
      <c r="Q474" s="65"/>
      <c r="R474" s="65"/>
      <c r="S474" s="65"/>
      <c r="T474" s="65"/>
      <c r="U474" s="65"/>
      <c r="V474" s="65"/>
      <c r="W474" s="65"/>
      <c r="X474" s="65"/>
      <c r="Y474" s="65"/>
      <c r="Z474" s="65"/>
      <c r="AA474" s="65"/>
      <c r="AB474" s="65"/>
    </row>
    <row r="475" spans="1:28">
      <c r="A475" s="65"/>
      <c r="B475" s="65"/>
      <c r="C475" s="65"/>
      <c r="D475" s="65"/>
      <c r="E475" s="65"/>
      <c r="F475" s="65"/>
      <c r="G475" s="65"/>
      <c r="H475" s="65"/>
      <c r="I475" s="65"/>
      <c r="J475" s="65"/>
      <c r="K475" s="65"/>
      <c r="L475" s="65"/>
      <c r="M475" s="65"/>
      <c r="N475" s="65"/>
      <c r="O475" s="65"/>
      <c r="P475" s="65"/>
      <c r="Q475" s="65"/>
      <c r="R475" s="65"/>
      <c r="S475" s="65"/>
      <c r="T475" s="65"/>
      <c r="U475" s="65"/>
      <c r="V475" s="65"/>
      <c r="W475" s="65"/>
      <c r="X475" s="65"/>
      <c r="Y475" s="65"/>
      <c r="Z475" s="65"/>
      <c r="AA475" s="65"/>
      <c r="AB475" s="65"/>
    </row>
    <row r="476" spans="1:28">
      <c r="A476" s="65"/>
      <c r="B476" s="65"/>
      <c r="C476" s="65"/>
      <c r="D476" s="65"/>
      <c r="E476" s="65"/>
      <c r="F476" s="65"/>
      <c r="G476" s="65"/>
      <c r="H476" s="65"/>
      <c r="I476" s="65"/>
      <c r="J476" s="65"/>
      <c r="K476" s="65"/>
      <c r="L476" s="65"/>
      <c r="M476" s="65"/>
      <c r="N476" s="65"/>
      <c r="O476" s="65"/>
      <c r="P476" s="65"/>
      <c r="Q476" s="65"/>
      <c r="R476" s="65"/>
      <c r="S476" s="65"/>
      <c r="T476" s="65"/>
      <c r="U476" s="65"/>
      <c r="V476" s="65"/>
      <c r="W476" s="65"/>
      <c r="X476" s="65"/>
      <c r="Y476" s="65"/>
      <c r="Z476" s="65"/>
      <c r="AA476" s="65"/>
      <c r="AB476" s="65"/>
    </row>
    <row r="477" spans="1:28">
      <c r="A477" s="65"/>
      <c r="B477" s="65"/>
      <c r="C477" s="65"/>
      <c r="D477" s="65"/>
      <c r="E477" s="65"/>
      <c r="F477" s="65"/>
      <c r="G477" s="65"/>
      <c r="H477" s="65"/>
      <c r="I477" s="65"/>
      <c r="J477" s="65"/>
      <c r="K477" s="65"/>
      <c r="L477" s="65"/>
      <c r="M477" s="65"/>
      <c r="N477" s="65"/>
      <c r="O477" s="65"/>
      <c r="P477" s="65"/>
      <c r="Q477" s="65"/>
      <c r="R477" s="65"/>
      <c r="S477" s="65"/>
      <c r="T477" s="65"/>
      <c r="U477" s="65"/>
      <c r="V477" s="65"/>
      <c r="W477" s="65"/>
      <c r="X477" s="65"/>
      <c r="Y477" s="65"/>
      <c r="Z477" s="65"/>
      <c r="AA477" s="65"/>
      <c r="AB477" s="65"/>
    </row>
    <row r="478" spans="1:28">
      <c r="A478" s="65"/>
      <c r="B478" s="65"/>
      <c r="C478" s="65"/>
      <c r="D478" s="65"/>
      <c r="E478" s="65"/>
      <c r="F478" s="65"/>
      <c r="G478" s="65"/>
      <c r="H478" s="65"/>
      <c r="I478" s="65"/>
      <c r="J478" s="65"/>
      <c r="K478" s="65"/>
      <c r="L478" s="65"/>
      <c r="M478" s="65"/>
      <c r="N478" s="65"/>
      <c r="O478" s="65"/>
      <c r="P478" s="65"/>
      <c r="Q478" s="65"/>
      <c r="R478" s="65"/>
      <c r="S478" s="65"/>
      <c r="T478" s="65"/>
      <c r="U478" s="65"/>
      <c r="V478" s="65"/>
      <c r="W478" s="65"/>
      <c r="X478" s="65"/>
      <c r="Y478" s="65"/>
      <c r="Z478" s="65"/>
      <c r="AA478" s="65"/>
      <c r="AB478" s="65"/>
    </row>
    <row r="479" spans="1:28">
      <c r="A479" s="65"/>
      <c r="B479" s="65"/>
      <c r="C479" s="65"/>
      <c r="D479" s="65"/>
      <c r="E479" s="65"/>
      <c r="F479" s="65"/>
      <c r="G479" s="65"/>
      <c r="H479" s="65"/>
      <c r="I479" s="65"/>
      <c r="J479" s="65"/>
      <c r="K479" s="65"/>
      <c r="L479" s="65"/>
      <c r="M479" s="65"/>
      <c r="N479" s="65"/>
      <c r="O479" s="65"/>
      <c r="P479" s="65"/>
      <c r="Q479" s="65"/>
      <c r="R479" s="65"/>
      <c r="S479" s="65"/>
      <c r="T479" s="65"/>
      <c r="U479" s="65"/>
      <c r="V479" s="65"/>
      <c r="W479" s="65"/>
      <c r="X479" s="65"/>
      <c r="Y479" s="65"/>
      <c r="Z479" s="65"/>
      <c r="AA479" s="65"/>
      <c r="AB479" s="65"/>
    </row>
    <row r="480" spans="1:28">
      <c r="A480" s="65"/>
      <c r="B480" s="65"/>
      <c r="C480" s="65"/>
      <c r="D480" s="65"/>
      <c r="E480" s="65"/>
      <c r="F480" s="65"/>
      <c r="G480" s="65"/>
      <c r="H480" s="65"/>
      <c r="I480" s="65"/>
      <c r="J480" s="65"/>
      <c r="K480" s="65"/>
      <c r="L480" s="65"/>
      <c r="M480" s="65"/>
      <c r="N480" s="65"/>
      <c r="O480" s="65"/>
      <c r="P480" s="65"/>
      <c r="Q480" s="65"/>
      <c r="R480" s="65"/>
      <c r="S480" s="65"/>
      <c r="T480" s="65"/>
      <c r="U480" s="65"/>
      <c r="V480" s="65"/>
      <c r="W480" s="65"/>
      <c r="X480" s="65"/>
      <c r="Y480" s="65"/>
      <c r="Z480" s="65"/>
      <c r="AA480" s="65"/>
      <c r="AB480" s="65"/>
    </row>
    <row r="481" spans="1:28">
      <c r="A481" s="65"/>
      <c r="B481" s="65"/>
      <c r="C481" s="65"/>
      <c r="D481" s="65"/>
      <c r="E481" s="65"/>
      <c r="F481" s="65"/>
      <c r="G481" s="65"/>
      <c r="H481" s="65"/>
      <c r="I481" s="65"/>
      <c r="J481" s="65"/>
      <c r="K481" s="65"/>
      <c r="L481" s="65"/>
      <c r="M481" s="65"/>
      <c r="N481" s="65"/>
      <c r="O481" s="65"/>
      <c r="P481" s="65"/>
      <c r="Q481" s="65"/>
      <c r="R481" s="65"/>
      <c r="S481" s="65"/>
      <c r="T481" s="65"/>
      <c r="U481" s="65"/>
      <c r="V481" s="65"/>
      <c r="W481" s="65"/>
      <c r="X481" s="65"/>
      <c r="Y481" s="65"/>
      <c r="Z481" s="65"/>
      <c r="AA481" s="65"/>
      <c r="AB481" s="65"/>
    </row>
    <row r="482" spans="1:28">
      <c r="A482" s="65"/>
      <c r="B482" s="65"/>
      <c r="C482" s="65"/>
      <c r="D482" s="65"/>
      <c r="E482" s="65"/>
      <c r="F482" s="65"/>
      <c r="G482" s="65"/>
      <c r="H482" s="65"/>
      <c r="I482" s="65"/>
      <c r="J482" s="65"/>
      <c r="K482" s="65"/>
      <c r="L482" s="65"/>
      <c r="M482" s="65"/>
      <c r="N482" s="65"/>
      <c r="O482" s="65"/>
      <c r="P482" s="65"/>
      <c r="Q482" s="65"/>
      <c r="R482" s="65"/>
      <c r="S482" s="65"/>
      <c r="T482" s="65"/>
      <c r="U482" s="65"/>
      <c r="V482" s="65"/>
      <c r="W482" s="65"/>
      <c r="X482" s="65"/>
      <c r="Y482" s="65"/>
      <c r="Z482" s="65"/>
      <c r="AA482" s="65"/>
      <c r="AB482" s="65"/>
    </row>
    <row r="483" spans="1:28">
      <c r="A483" s="65"/>
      <c r="B483" s="65"/>
      <c r="C483" s="65"/>
      <c r="D483" s="65"/>
      <c r="E483" s="65"/>
      <c r="F483" s="65"/>
      <c r="G483" s="65"/>
      <c r="H483" s="65"/>
      <c r="I483" s="65"/>
      <c r="J483" s="65"/>
      <c r="K483" s="65"/>
      <c r="L483" s="65"/>
      <c r="M483" s="65"/>
      <c r="N483" s="65"/>
      <c r="O483" s="65"/>
      <c r="P483" s="65"/>
      <c r="Q483" s="65"/>
      <c r="R483" s="65"/>
      <c r="S483" s="65"/>
      <c r="T483" s="65"/>
      <c r="U483" s="65"/>
      <c r="V483" s="65"/>
      <c r="W483" s="65"/>
      <c r="X483" s="65"/>
      <c r="Y483" s="65"/>
      <c r="Z483" s="65"/>
      <c r="AA483" s="65"/>
      <c r="AB483" s="65"/>
    </row>
    <row r="484" spans="1:28">
      <c r="A484" s="65"/>
      <c r="B484" s="65"/>
      <c r="C484" s="65"/>
      <c r="D484" s="65"/>
      <c r="E484" s="65"/>
      <c r="F484" s="65"/>
      <c r="G484" s="65"/>
      <c r="H484" s="65"/>
      <c r="I484" s="65"/>
      <c r="J484" s="65"/>
      <c r="K484" s="65"/>
      <c r="L484" s="65"/>
      <c r="M484" s="65"/>
      <c r="N484" s="65"/>
      <c r="O484" s="65"/>
      <c r="P484" s="65"/>
      <c r="Q484" s="65"/>
      <c r="R484" s="65"/>
      <c r="S484" s="65"/>
      <c r="T484" s="65"/>
      <c r="U484" s="65"/>
      <c r="V484" s="65"/>
      <c r="W484" s="65"/>
      <c r="X484" s="65"/>
      <c r="Y484" s="65"/>
      <c r="Z484" s="65"/>
      <c r="AA484" s="65"/>
      <c r="AB484" s="65"/>
    </row>
    <row r="485" spans="1:28">
      <c r="A485" s="65"/>
      <c r="B485" s="65"/>
      <c r="C485" s="65"/>
      <c r="D485" s="65"/>
      <c r="E485" s="65"/>
      <c r="F485" s="65"/>
      <c r="G485" s="65"/>
      <c r="H485" s="65"/>
      <c r="I485" s="65"/>
      <c r="J485" s="65"/>
      <c r="K485" s="65"/>
      <c r="L485" s="65"/>
      <c r="M485" s="65"/>
      <c r="N485" s="65"/>
      <c r="O485" s="65"/>
      <c r="P485" s="65"/>
      <c r="Q485" s="65"/>
      <c r="R485" s="65"/>
      <c r="S485" s="65"/>
      <c r="T485" s="65"/>
      <c r="U485" s="65"/>
      <c r="V485" s="65"/>
      <c r="W485" s="65"/>
      <c r="X485" s="65"/>
      <c r="Y485" s="65"/>
      <c r="Z485" s="65"/>
      <c r="AA485" s="65"/>
      <c r="AB485" s="65"/>
    </row>
    <row r="486" spans="1:28">
      <c r="A486" s="65"/>
      <c r="B486" s="65"/>
      <c r="C486" s="65"/>
      <c r="D486" s="65"/>
      <c r="E486" s="65"/>
      <c r="F486" s="65"/>
      <c r="G486" s="65"/>
      <c r="H486" s="65"/>
      <c r="I486" s="65"/>
      <c r="J486" s="65"/>
      <c r="K486" s="65"/>
      <c r="L486" s="65"/>
      <c r="M486" s="65"/>
      <c r="N486" s="65"/>
      <c r="O486" s="65"/>
      <c r="P486" s="65"/>
      <c r="Q486" s="65"/>
      <c r="R486" s="65"/>
      <c r="S486" s="65"/>
      <c r="T486" s="65"/>
      <c r="U486" s="65"/>
      <c r="V486" s="65"/>
      <c r="W486" s="65"/>
      <c r="X486" s="65"/>
      <c r="Y486" s="65"/>
      <c r="Z486" s="65"/>
      <c r="AA486" s="65"/>
      <c r="AB486" s="65"/>
    </row>
    <row r="487" spans="1:28">
      <c r="A487" s="65"/>
      <c r="B487" s="65"/>
      <c r="C487" s="65"/>
      <c r="D487" s="65"/>
      <c r="E487" s="65"/>
      <c r="F487" s="65"/>
      <c r="G487" s="65"/>
      <c r="H487" s="65"/>
      <c r="I487" s="65"/>
      <c r="J487" s="65"/>
      <c r="K487" s="65"/>
      <c r="L487" s="65"/>
      <c r="M487" s="65"/>
      <c r="N487" s="65"/>
      <c r="O487" s="65"/>
      <c r="P487" s="65"/>
      <c r="Q487" s="65"/>
      <c r="R487" s="65"/>
      <c r="S487" s="65"/>
      <c r="T487" s="65"/>
      <c r="U487" s="65"/>
      <c r="V487" s="65"/>
      <c r="W487" s="65"/>
      <c r="X487" s="65"/>
      <c r="Y487" s="65"/>
      <c r="Z487" s="65"/>
      <c r="AA487" s="65"/>
      <c r="AB487" s="65"/>
    </row>
    <row r="488" spans="1:28">
      <c r="A488" s="65"/>
      <c r="B488" s="65"/>
      <c r="C488" s="65"/>
      <c r="D488" s="65"/>
      <c r="E488" s="65"/>
      <c r="F488" s="65"/>
      <c r="G488" s="65"/>
      <c r="H488" s="65"/>
      <c r="I488" s="65"/>
      <c r="J488" s="65"/>
      <c r="K488" s="65"/>
      <c r="L488" s="65"/>
      <c r="M488" s="65"/>
      <c r="N488" s="65"/>
      <c r="O488" s="65"/>
      <c r="P488" s="65"/>
      <c r="Q488" s="65"/>
      <c r="R488" s="65"/>
      <c r="S488" s="65"/>
      <c r="T488" s="65"/>
      <c r="U488" s="65"/>
      <c r="V488" s="65"/>
      <c r="W488" s="65"/>
      <c r="X488" s="65"/>
      <c r="Y488" s="65"/>
      <c r="Z488" s="65"/>
      <c r="AA488" s="65"/>
      <c r="AB488" s="65"/>
    </row>
    <row r="489" spans="1:28">
      <c r="A489" s="65"/>
      <c r="B489" s="65"/>
      <c r="C489" s="65"/>
      <c r="D489" s="65"/>
      <c r="E489" s="65"/>
      <c r="F489" s="65"/>
      <c r="G489" s="65"/>
      <c r="H489" s="65"/>
      <c r="I489" s="65"/>
      <c r="J489" s="65"/>
      <c r="K489" s="65"/>
      <c r="L489" s="65"/>
      <c r="M489" s="65"/>
      <c r="N489" s="65"/>
      <c r="O489" s="65"/>
      <c r="P489" s="65"/>
      <c r="Q489" s="65"/>
      <c r="R489" s="65"/>
      <c r="S489" s="65"/>
      <c r="T489" s="65"/>
      <c r="U489" s="65"/>
      <c r="V489" s="65"/>
      <c r="W489" s="65"/>
      <c r="X489" s="65"/>
      <c r="Y489" s="65"/>
      <c r="Z489" s="65"/>
      <c r="AA489" s="65"/>
      <c r="AB489" s="65"/>
    </row>
    <row r="490" spans="1:28">
      <c r="A490" s="65"/>
      <c r="B490" s="65"/>
      <c r="C490" s="65"/>
      <c r="D490" s="65"/>
      <c r="E490" s="65"/>
      <c r="F490" s="65"/>
      <c r="G490" s="65"/>
      <c r="H490" s="65"/>
      <c r="I490" s="65"/>
      <c r="J490" s="65"/>
      <c r="K490" s="65"/>
      <c r="L490" s="65"/>
      <c r="M490" s="65"/>
      <c r="N490" s="65"/>
      <c r="O490" s="65"/>
      <c r="P490" s="65"/>
      <c r="Q490" s="65"/>
      <c r="R490" s="65"/>
      <c r="S490" s="65"/>
      <c r="T490" s="65"/>
      <c r="U490" s="65"/>
      <c r="V490" s="65"/>
      <c r="W490" s="65"/>
      <c r="X490" s="65"/>
      <c r="Y490" s="65"/>
      <c r="Z490" s="65"/>
      <c r="AA490" s="65"/>
      <c r="AB490" s="65"/>
    </row>
    <row r="491" spans="1:28">
      <c r="A491" s="65"/>
      <c r="B491" s="65"/>
      <c r="C491" s="65"/>
      <c r="D491" s="65"/>
      <c r="E491" s="65"/>
      <c r="F491" s="65"/>
      <c r="G491" s="65"/>
      <c r="H491" s="65"/>
      <c r="I491" s="65"/>
      <c r="J491" s="65"/>
      <c r="K491" s="65"/>
      <c r="L491" s="65"/>
      <c r="M491" s="65"/>
      <c r="N491" s="65"/>
      <c r="O491" s="65"/>
      <c r="P491" s="65"/>
      <c r="Q491" s="65"/>
      <c r="R491" s="65"/>
      <c r="S491" s="65"/>
      <c r="T491" s="65"/>
      <c r="U491" s="65"/>
      <c r="V491" s="65"/>
      <c r="W491" s="65"/>
      <c r="X491" s="65"/>
      <c r="Y491" s="65"/>
      <c r="Z491" s="65"/>
      <c r="AA491" s="65"/>
      <c r="AB491" s="65"/>
    </row>
    <row r="492" spans="1:28">
      <c r="A492" s="65"/>
      <c r="B492" s="65"/>
      <c r="C492" s="65"/>
      <c r="D492" s="65"/>
      <c r="E492" s="65"/>
      <c r="F492" s="65"/>
      <c r="G492" s="65"/>
      <c r="H492" s="65"/>
      <c r="I492" s="65"/>
      <c r="J492" s="65"/>
      <c r="K492" s="65"/>
      <c r="L492" s="65"/>
      <c r="M492" s="65"/>
      <c r="N492" s="65"/>
      <c r="O492" s="65"/>
      <c r="P492" s="65"/>
      <c r="Q492" s="65"/>
      <c r="R492" s="65"/>
      <c r="S492" s="65"/>
      <c r="T492" s="65"/>
      <c r="U492" s="65"/>
      <c r="V492" s="65"/>
      <c r="W492" s="65"/>
      <c r="X492" s="65"/>
      <c r="Y492" s="65"/>
      <c r="Z492" s="65"/>
      <c r="AA492" s="65"/>
      <c r="AB492" s="65"/>
    </row>
    <row r="493" spans="1:28">
      <c r="A493" s="65"/>
      <c r="B493" s="65"/>
      <c r="C493" s="65"/>
      <c r="D493" s="65"/>
      <c r="E493" s="65"/>
      <c r="F493" s="65"/>
      <c r="G493" s="65"/>
      <c r="H493" s="65"/>
      <c r="I493" s="65"/>
      <c r="J493" s="65"/>
      <c r="K493" s="65"/>
      <c r="L493" s="65"/>
      <c r="M493" s="65"/>
      <c r="N493" s="65"/>
      <c r="O493" s="65"/>
      <c r="P493" s="65"/>
      <c r="Q493" s="65"/>
      <c r="R493" s="65"/>
      <c r="S493" s="65"/>
      <c r="T493" s="65"/>
      <c r="U493" s="65"/>
      <c r="V493" s="65"/>
      <c r="W493" s="65"/>
      <c r="X493" s="65"/>
      <c r="Y493" s="65"/>
      <c r="Z493" s="65"/>
      <c r="AA493" s="65"/>
      <c r="AB493" s="65"/>
    </row>
    <row r="494" spans="1:28">
      <c r="A494" s="65"/>
      <c r="B494" s="65"/>
      <c r="C494" s="65"/>
      <c r="D494" s="65"/>
      <c r="E494" s="65"/>
      <c r="F494" s="65"/>
      <c r="G494" s="65"/>
      <c r="H494" s="65"/>
      <c r="I494" s="65"/>
      <c r="J494" s="65"/>
      <c r="K494" s="65"/>
      <c r="L494" s="65"/>
      <c r="M494" s="65"/>
      <c r="N494" s="65"/>
      <c r="O494" s="65"/>
      <c r="P494" s="65"/>
      <c r="Q494" s="65"/>
      <c r="R494" s="65"/>
      <c r="S494" s="65"/>
      <c r="T494" s="65"/>
      <c r="U494" s="65"/>
      <c r="V494" s="65"/>
      <c r="W494" s="65"/>
      <c r="X494" s="65"/>
      <c r="Y494" s="65"/>
      <c r="Z494" s="65"/>
      <c r="AA494" s="65"/>
      <c r="AB494" s="65"/>
    </row>
    <row r="495" spans="1:28">
      <c r="A495" s="65"/>
      <c r="B495" s="65"/>
      <c r="C495" s="65"/>
      <c r="D495" s="65"/>
      <c r="E495" s="65"/>
      <c r="F495" s="65"/>
      <c r="G495" s="65"/>
      <c r="H495" s="65"/>
      <c r="I495" s="65"/>
      <c r="J495" s="65"/>
      <c r="K495" s="65"/>
      <c r="L495" s="65"/>
      <c r="M495" s="65"/>
      <c r="N495" s="65"/>
      <c r="O495" s="65"/>
      <c r="P495" s="65"/>
      <c r="Q495" s="65"/>
      <c r="R495" s="65"/>
      <c r="S495" s="65"/>
      <c r="T495" s="65"/>
      <c r="U495" s="65"/>
      <c r="V495" s="65"/>
      <c r="W495" s="65"/>
      <c r="X495" s="65"/>
      <c r="Y495" s="65"/>
      <c r="Z495" s="65"/>
      <c r="AA495" s="65"/>
      <c r="AB495" s="65"/>
    </row>
    <row r="496" spans="1:28">
      <c r="A496" s="65"/>
      <c r="B496" s="65"/>
      <c r="C496" s="65"/>
      <c r="D496" s="65"/>
      <c r="E496" s="65"/>
      <c r="F496" s="65"/>
      <c r="G496" s="65"/>
      <c r="H496" s="65"/>
      <c r="I496" s="65"/>
      <c r="J496" s="65"/>
      <c r="K496" s="65"/>
      <c r="L496" s="65"/>
      <c r="M496" s="65"/>
      <c r="N496" s="65"/>
      <c r="O496" s="65"/>
      <c r="P496" s="65"/>
      <c r="Q496" s="65"/>
      <c r="R496" s="65"/>
      <c r="S496" s="65"/>
      <c r="T496" s="65"/>
      <c r="U496" s="65"/>
      <c r="V496" s="65"/>
      <c r="W496" s="65"/>
      <c r="X496" s="65"/>
      <c r="Y496" s="65"/>
      <c r="Z496" s="65"/>
      <c r="AA496" s="65"/>
      <c r="AB496" s="65"/>
    </row>
    <row r="497" spans="1:28">
      <c r="A497" s="65"/>
      <c r="B497" s="65"/>
      <c r="C497" s="65"/>
      <c r="D497" s="65"/>
      <c r="E497" s="65"/>
      <c r="F497" s="65"/>
      <c r="G497" s="65"/>
      <c r="H497" s="65"/>
      <c r="I497" s="65"/>
      <c r="J497" s="65"/>
      <c r="K497" s="65"/>
      <c r="L497" s="65"/>
      <c r="M497" s="65"/>
      <c r="N497" s="65"/>
      <c r="O497" s="65"/>
      <c r="P497" s="65"/>
      <c r="Q497" s="65"/>
      <c r="R497" s="65"/>
      <c r="S497" s="65"/>
      <c r="T497" s="65"/>
      <c r="U497" s="65"/>
      <c r="V497" s="65"/>
      <c r="W497" s="65"/>
      <c r="X497" s="65"/>
      <c r="Y497" s="65"/>
      <c r="Z497" s="65"/>
      <c r="AA497" s="65"/>
      <c r="AB497" s="65"/>
    </row>
    <row r="498" spans="1:28">
      <c r="A498" s="65"/>
      <c r="B498" s="65"/>
      <c r="C498" s="65"/>
      <c r="D498" s="65"/>
      <c r="E498" s="65"/>
      <c r="F498" s="65"/>
      <c r="G498" s="65"/>
      <c r="H498" s="65"/>
      <c r="I498" s="65"/>
      <c r="J498" s="65"/>
      <c r="K498" s="65"/>
      <c r="L498" s="65"/>
      <c r="M498" s="65"/>
      <c r="N498" s="65"/>
      <c r="O498" s="65"/>
      <c r="P498" s="65"/>
      <c r="Q498" s="65"/>
      <c r="R498" s="65"/>
      <c r="S498" s="65"/>
      <c r="T498" s="65"/>
      <c r="U498" s="65"/>
      <c r="V498" s="65"/>
      <c r="W498" s="65"/>
      <c r="X498" s="65"/>
      <c r="Y498" s="65"/>
      <c r="Z498" s="65"/>
      <c r="AA498" s="65"/>
      <c r="AB498" s="65"/>
    </row>
    <row r="499" spans="1:28">
      <c r="A499" s="65"/>
      <c r="B499" s="65"/>
      <c r="C499" s="65"/>
      <c r="D499" s="65"/>
      <c r="E499" s="65"/>
      <c r="F499" s="65"/>
      <c r="G499" s="65"/>
      <c r="H499" s="65"/>
      <c r="I499" s="65"/>
      <c r="J499" s="65"/>
      <c r="K499" s="65"/>
      <c r="L499" s="65"/>
      <c r="M499" s="65"/>
      <c r="N499" s="65"/>
      <c r="O499" s="65"/>
      <c r="P499" s="65"/>
      <c r="Q499" s="65"/>
      <c r="R499" s="65"/>
      <c r="S499" s="65"/>
      <c r="T499" s="65"/>
      <c r="U499" s="65"/>
      <c r="V499" s="65"/>
      <c r="W499" s="65"/>
      <c r="X499" s="65"/>
      <c r="Y499" s="65"/>
      <c r="Z499" s="65"/>
      <c r="AA499" s="65"/>
      <c r="AB499" s="65"/>
    </row>
    <row r="500" spans="1:28">
      <c r="A500" s="65"/>
      <c r="B500" s="65"/>
      <c r="C500" s="65"/>
      <c r="D500" s="65"/>
      <c r="E500" s="65"/>
      <c r="F500" s="65"/>
      <c r="G500" s="65"/>
      <c r="H500" s="65"/>
      <c r="I500" s="65"/>
      <c r="J500" s="65"/>
      <c r="K500" s="65"/>
      <c r="L500" s="65"/>
      <c r="M500" s="65"/>
      <c r="N500" s="65"/>
      <c r="O500" s="65"/>
      <c r="P500" s="65"/>
      <c r="Q500" s="65"/>
      <c r="R500" s="65"/>
      <c r="S500" s="65"/>
      <c r="T500" s="65"/>
      <c r="U500" s="65"/>
      <c r="V500" s="65"/>
      <c r="W500" s="65"/>
      <c r="X500" s="65"/>
      <c r="Y500" s="65"/>
      <c r="Z500" s="65"/>
      <c r="AA500" s="65"/>
      <c r="AB500" s="65"/>
    </row>
    <row r="501" spans="1:28">
      <c r="A501" s="65"/>
      <c r="B501" s="65"/>
      <c r="C501" s="65"/>
      <c r="D501" s="65"/>
      <c r="E501" s="65"/>
      <c r="F501" s="65"/>
      <c r="G501" s="65"/>
      <c r="H501" s="65"/>
      <c r="I501" s="65"/>
      <c r="J501" s="65"/>
      <c r="K501" s="65"/>
      <c r="L501" s="65"/>
      <c r="M501" s="65"/>
      <c r="N501" s="65"/>
      <c r="O501" s="65"/>
      <c r="P501" s="65"/>
      <c r="Q501" s="65"/>
      <c r="R501" s="65"/>
      <c r="S501" s="65"/>
      <c r="T501" s="65"/>
      <c r="U501" s="65"/>
      <c r="V501" s="65"/>
      <c r="W501" s="65"/>
      <c r="X501" s="65"/>
      <c r="Y501" s="65"/>
      <c r="Z501" s="65"/>
      <c r="AA501" s="65"/>
      <c r="AB501" s="65"/>
    </row>
    <row r="502" spans="1:28">
      <c r="A502" s="65"/>
      <c r="B502" s="65"/>
      <c r="C502" s="65"/>
      <c r="D502" s="65"/>
      <c r="E502" s="65"/>
      <c r="F502" s="65"/>
      <c r="G502" s="65"/>
      <c r="H502" s="65"/>
      <c r="I502" s="65"/>
      <c r="J502" s="65"/>
      <c r="K502" s="65"/>
      <c r="L502" s="65"/>
      <c r="M502" s="65"/>
      <c r="N502" s="65"/>
      <c r="O502" s="65"/>
      <c r="P502" s="65"/>
      <c r="Q502" s="65"/>
      <c r="R502" s="65"/>
      <c r="S502" s="65"/>
      <c r="T502" s="65"/>
      <c r="U502" s="65"/>
      <c r="V502" s="65"/>
      <c r="W502" s="65"/>
      <c r="X502" s="65"/>
      <c r="Y502" s="65"/>
      <c r="Z502" s="65"/>
      <c r="AA502" s="65"/>
      <c r="AB502" s="65"/>
    </row>
    <row r="503" spans="1:28">
      <c r="A503" s="65"/>
      <c r="B503" s="65"/>
      <c r="C503" s="65"/>
      <c r="D503" s="65"/>
      <c r="E503" s="65"/>
      <c r="F503" s="65"/>
      <c r="G503" s="65"/>
      <c r="H503" s="65"/>
      <c r="I503" s="65"/>
      <c r="J503" s="65"/>
      <c r="K503" s="65"/>
      <c r="L503" s="65"/>
      <c r="M503" s="65"/>
      <c r="N503" s="65"/>
      <c r="O503" s="65"/>
      <c r="P503" s="65"/>
      <c r="Q503" s="65"/>
      <c r="R503" s="65"/>
      <c r="S503" s="65"/>
      <c r="T503" s="65"/>
      <c r="U503" s="65"/>
      <c r="V503" s="65"/>
      <c r="W503" s="65"/>
      <c r="X503" s="65"/>
      <c r="Y503" s="65"/>
      <c r="Z503" s="65"/>
      <c r="AA503" s="65"/>
      <c r="AB503" s="65"/>
    </row>
    <row r="504" spans="1:28">
      <c r="A504" s="65"/>
      <c r="B504" s="65"/>
      <c r="C504" s="65"/>
      <c r="D504" s="65"/>
      <c r="E504" s="65"/>
      <c r="F504" s="65"/>
      <c r="G504" s="65"/>
      <c r="H504" s="65"/>
      <c r="I504" s="65"/>
      <c r="J504" s="65"/>
      <c r="K504" s="65"/>
      <c r="L504" s="65"/>
      <c r="M504" s="65"/>
      <c r="N504" s="65"/>
      <c r="O504" s="65"/>
      <c r="P504" s="65"/>
      <c r="Q504" s="65"/>
      <c r="R504" s="65"/>
      <c r="S504" s="65"/>
      <c r="T504" s="65"/>
      <c r="U504" s="65"/>
      <c r="V504" s="65"/>
      <c r="W504" s="65"/>
      <c r="X504" s="65"/>
      <c r="Y504" s="65"/>
      <c r="Z504" s="65"/>
      <c r="AA504" s="65"/>
      <c r="AB504" s="65"/>
    </row>
    <row r="505" spans="1:28">
      <c r="A505" s="65"/>
      <c r="B505" s="65"/>
      <c r="C505" s="65"/>
      <c r="D505" s="65"/>
      <c r="E505" s="65"/>
      <c r="F505" s="65"/>
      <c r="G505" s="65"/>
      <c r="H505" s="65"/>
      <c r="I505" s="65"/>
      <c r="J505" s="65"/>
      <c r="K505" s="65"/>
      <c r="L505" s="65"/>
      <c r="M505" s="65"/>
      <c r="N505" s="65"/>
      <c r="O505" s="65"/>
      <c r="P505" s="65"/>
      <c r="Q505" s="65"/>
      <c r="R505" s="65"/>
      <c r="S505" s="65"/>
      <c r="T505" s="65"/>
      <c r="U505" s="65"/>
      <c r="V505" s="65"/>
      <c r="W505" s="65"/>
      <c r="X505" s="65"/>
      <c r="Y505" s="65"/>
      <c r="Z505" s="65"/>
      <c r="AA505" s="65"/>
      <c r="AB505" s="65"/>
    </row>
    <row r="506" spans="1:28">
      <c r="A506" s="65"/>
      <c r="B506" s="65"/>
      <c r="C506" s="65"/>
      <c r="D506" s="65"/>
      <c r="E506" s="65"/>
      <c r="F506" s="65"/>
      <c r="G506" s="65"/>
      <c r="H506" s="65"/>
      <c r="I506" s="65"/>
      <c r="J506" s="65"/>
      <c r="K506" s="65"/>
      <c r="L506" s="65"/>
      <c r="M506" s="65"/>
      <c r="N506" s="65"/>
      <c r="O506" s="65"/>
      <c r="P506" s="65"/>
      <c r="Q506" s="65"/>
      <c r="R506" s="65"/>
      <c r="S506" s="65"/>
      <c r="T506" s="65"/>
      <c r="U506" s="65"/>
      <c r="V506" s="65"/>
      <c r="W506" s="65"/>
      <c r="X506" s="65"/>
      <c r="Y506" s="65"/>
      <c r="Z506" s="65"/>
      <c r="AA506" s="65"/>
      <c r="AB506" s="65"/>
    </row>
    <row r="507" spans="1:28">
      <c r="A507" s="65"/>
      <c r="B507" s="65"/>
      <c r="C507" s="65"/>
      <c r="D507" s="65"/>
      <c r="E507" s="65"/>
      <c r="F507" s="65"/>
      <c r="G507" s="65"/>
      <c r="H507" s="65"/>
      <c r="I507" s="65"/>
      <c r="J507" s="65"/>
      <c r="K507" s="65"/>
      <c r="L507" s="65"/>
      <c r="M507" s="65"/>
      <c r="N507" s="65"/>
      <c r="O507" s="65"/>
      <c r="P507" s="65"/>
      <c r="Q507" s="65"/>
      <c r="R507" s="65"/>
      <c r="S507" s="65"/>
      <c r="T507" s="65"/>
      <c r="U507" s="65"/>
      <c r="V507" s="65"/>
      <c r="W507" s="65"/>
      <c r="X507" s="65"/>
      <c r="Y507" s="65"/>
      <c r="Z507" s="65"/>
      <c r="AA507" s="65"/>
      <c r="AB507" s="65"/>
    </row>
    <row r="508" spans="1:28">
      <c r="A508" s="65"/>
      <c r="B508" s="65"/>
      <c r="C508" s="65"/>
      <c r="D508" s="65"/>
      <c r="E508" s="65"/>
      <c r="F508" s="65"/>
      <c r="G508" s="65"/>
      <c r="H508" s="65"/>
      <c r="I508" s="65"/>
      <c r="J508" s="65"/>
      <c r="K508" s="65"/>
      <c r="L508" s="65"/>
      <c r="M508" s="65"/>
      <c r="N508" s="65"/>
      <c r="O508" s="65"/>
      <c r="P508" s="65"/>
      <c r="Q508" s="65"/>
      <c r="R508" s="65"/>
      <c r="S508" s="65"/>
      <c r="T508" s="65"/>
      <c r="U508" s="65"/>
      <c r="V508" s="65"/>
      <c r="W508" s="65"/>
      <c r="X508" s="65"/>
      <c r="Y508" s="65"/>
      <c r="Z508" s="65"/>
      <c r="AA508" s="65"/>
      <c r="AB508" s="65"/>
    </row>
    <row r="509" spans="1:28">
      <c r="A509" s="65"/>
      <c r="B509" s="65"/>
      <c r="C509" s="65"/>
      <c r="D509" s="65"/>
      <c r="E509" s="65"/>
      <c r="F509" s="65"/>
      <c r="G509" s="65"/>
      <c r="H509" s="65"/>
      <c r="I509" s="65"/>
      <c r="J509" s="65"/>
      <c r="K509" s="65"/>
      <c r="L509" s="65"/>
      <c r="M509" s="65"/>
      <c r="N509" s="65"/>
      <c r="O509" s="65"/>
      <c r="P509" s="65"/>
      <c r="Q509" s="65"/>
      <c r="R509" s="65"/>
      <c r="S509" s="65"/>
      <c r="T509" s="65"/>
      <c r="U509" s="65"/>
      <c r="V509" s="65"/>
      <c r="W509" s="65"/>
      <c r="X509" s="65"/>
      <c r="Y509" s="65"/>
      <c r="Z509" s="65"/>
      <c r="AA509" s="65"/>
      <c r="AB509" s="65"/>
    </row>
    <row r="510" spans="1:28">
      <c r="A510" s="65"/>
      <c r="B510" s="65"/>
      <c r="C510" s="65"/>
      <c r="D510" s="65"/>
      <c r="E510" s="65"/>
      <c r="F510" s="65"/>
      <c r="G510" s="65"/>
      <c r="H510" s="65"/>
      <c r="I510" s="65"/>
      <c r="J510" s="65"/>
      <c r="K510" s="65"/>
      <c r="L510" s="65"/>
      <c r="M510" s="65"/>
      <c r="N510" s="65"/>
      <c r="O510" s="65"/>
      <c r="P510" s="65"/>
      <c r="Q510" s="65"/>
      <c r="R510" s="65"/>
      <c r="S510" s="65"/>
      <c r="T510" s="65"/>
      <c r="U510" s="65"/>
      <c r="V510" s="65"/>
      <c r="W510" s="65"/>
      <c r="X510" s="65"/>
      <c r="Y510" s="65"/>
      <c r="Z510" s="65"/>
      <c r="AA510" s="65"/>
      <c r="AB510" s="65"/>
    </row>
    <row r="511" spans="1:28">
      <c r="A511" s="65"/>
      <c r="B511" s="65"/>
      <c r="C511" s="65"/>
      <c r="D511" s="65"/>
      <c r="E511" s="65"/>
      <c r="F511" s="65"/>
      <c r="G511" s="65"/>
      <c r="H511" s="65"/>
      <c r="I511" s="65"/>
      <c r="J511" s="65"/>
      <c r="K511" s="65"/>
      <c r="L511" s="65"/>
      <c r="M511" s="65"/>
      <c r="N511" s="65"/>
      <c r="O511" s="65"/>
      <c r="P511" s="65"/>
      <c r="Q511" s="65"/>
      <c r="R511" s="65"/>
      <c r="S511" s="65"/>
      <c r="T511" s="65"/>
      <c r="U511" s="65"/>
      <c r="V511" s="65"/>
      <c r="W511" s="65"/>
      <c r="X511" s="65"/>
      <c r="Y511" s="65"/>
      <c r="Z511" s="65"/>
      <c r="AA511" s="65"/>
      <c r="AB511" s="65"/>
    </row>
    <row r="512" spans="1:28">
      <c r="A512" s="65"/>
      <c r="B512" s="65"/>
      <c r="C512" s="65"/>
      <c r="D512" s="65"/>
      <c r="E512" s="65"/>
      <c r="F512" s="65"/>
      <c r="G512" s="65"/>
      <c r="H512" s="65"/>
      <c r="I512" s="65"/>
      <c r="J512" s="65"/>
      <c r="K512" s="65"/>
      <c r="L512" s="65"/>
      <c r="M512" s="65"/>
      <c r="N512" s="65"/>
      <c r="O512" s="65"/>
      <c r="P512" s="65"/>
      <c r="Q512" s="65"/>
      <c r="R512" s="65"/>
      <c r="S512" s="65"/>
      <c r="T512" s="65"/>
      <c r="U512" s="65"/>
      <c r="V512" s="65"/>
      <c r="W512" s="65"/>
      <c r="X512" s="65"/>
      <c r="Y512" s="65"/>
      <c r="Z512" s="65"/>
      <c r="AA512" s="65"/>
      <c r="AB512" s="65"/>
    </row>
    <row r="513" spans="1:28">
      <c r="A513" s="65"/>
      <c r="B513" s="65"/>
      <c r="C513" s="65"/>
      <c r="D513" s="65"/>
      <c r="E513" s="65"/>
      <c r="F513" s="65"/>
      <c r="G513" s="65"/>
      <c r="H513" s="65"/>
      <c r="I513" s="65"/>
      <c r="J513" s="65"/>
      <c r="K513" s="65"/>
      <c r="L513" s="65"/>
      <c r="M513" s="65"/>
      <c r="N513" s="65"/>
      <c r="O513" s="65"/>
      <c r="P513" s="65"/>
      <c r="Q513" s="65"/>
      <c r="R513" s="65"/>
      <c r="S513" s="65"/>
      <c r="T513" s="65"/>
      <c r="U513" s="65"/>
      <c r="V513" s="65"/>
      <c r="W513" s="65"/>
      <c r="X513" s="65"/>
      <c r="Y513" s="65"/>
      <c r="Z513" s="65"/>
      <c r="AA513" s="65"/>
      <c r="AB513" s="65"/>
    </row>
    <row r="514" spans="1:28">
      <c r="A514" s="65"/>
      <c r="B514" s="65"/>
      <c r="C514" s="65"/>
      <c r="D514" s="65"/>
      <c r="E514" s="65"/>
      <c r="F514" s="65"/>
      <c r="G514" s="65"/>
      <c r="H514" s="65"/>
      <c r="I514" s="65"/>
      <c r="J514" s="65"/>
      <c r="K514" s="65"/>
      <c r="L514" s="65"/>
      <c r="M514" s="65"/>
      <c r="N514" s="65"/>
      <c r="O514" s="65"/>
      <c r="P514" s="65"/>
      <c r="Q514" s="65"/>
      <c r="R514" s="65"/>
      <c r="S514" s="65"/>
      <c r="T514" s="65"/>
      <c r="U514" s="65"/>
      <c r="V514" s="65"/>
      <c r="W514" s="65"/>
      <c r="X514" s="65"/>
      <c r="Y514" s="65"/>
      <c r="Z514" s="65"/>
      <c r="AA514" s="65"/>
      <c r="AB514" s="65"/>
    </row>
    <row r="515" spans="1:28">
      <c r="A515" s="65"/>
      <c r="B515" s="65"/>
      <c r="C515" s="65"/>
      <c r="D515" s="65"/>
      <c r="E515" s="65"/>
      <c r="F515" s="65"/>
      <c r="G515" s="65"/>
      <c r="H515" s="65"/>
      <c r="I515" s="65"/>
      <c r="J515" s="65"/>
      <c r="K515" s="65"/>
      <c r="L515" s="65"/>
      <c r="M515" s="65"/>
      <c r="N515" s="65"/>
      <c r="O515" s="65"/>
      <c r="P515" s="65"/>
      <c r="Q515" s="65"/>
      <c r="R515" s="65"/>
      <c r="S515" s="65"/>
      <c r="T515" s="65"/>
      <c r="U515" s="65"/>
      <c r="V515" s="65"/>
      <c r="W515" s="65"/>
      <c r="X515" s="65"/>
      <c r="Y515" s="65"/>
      <c r="Z515" s="65"/>
      <c r="AA515" s="65"/>
      <c r="AB515" s="65"/>
    </row>
    <row r="516" spans="1:28">
      <c r="A516" s="65"/>
      <c r="B516" s="65"/>
      <c r="C516" s="65"/>
      <c r="D516" s="65"/>
      <c r="E516" s="65"/>
      <c r="F516" s="65"/>
      <c r="G516" s="65"/>
      <c r="H516" s="65"/>
      <c r="I516" s="65"/>
      <c r="J516" s="65"/>
      <c r="K516" s="65"/>
      <c r="L516" s="65"/>
      <c r="M516" s="65"/>
      <c r="N516" s="65"/>
      <c r="O516" s="65"/>
      <c r="P516" s="65"/>
      <c r="Q516" s="65"/>
      <c r="R516" s="65"/>
      <c r="S516" s="65"/>
      <c r="T516" s="65"/>
      <c r="U516" s="65"/>
      <c r="V516" s="65"/>
      <c r="W516" s="65"/>
      <c r="X516" s="65"/>
      <c r="Y516" s="65"/>
      <c r="Z516" s="65"/>
      <c r="AA516" s="65"/>
      <c r="AB516" s="65"/>
    </row>
    <row r="517" spans="1:28">
      <c r="A517" s="65"/>
      <c r="B517" s="65"/>
      <c r="C517" s="65"/>
      <c r="D517" s="65"/>
      <c r="E517" s="65"/>
      <c r="F517" s="65"/>
      <c r="G517" s="65"/>
      <c r="H517" s="65"/>
      <c r="I517" s="65"/>
      <c r="J517" s="65"/>
      <c r="K517" s="65"/>
      <c r="L517" s="65"/>
      <c r="M517" s="65"/>
      <c r="N517" s="65"/>
      <c r="O517" s="65"/>
      <c r="P517" s="65"/>
      <c r="Q517" s="65"/>
      <c r="R517" s="65"/>
      <c r="S517" s="65"/>
      <c r="T517" s="65"/>
      <c r="U517" s="65"/>
      <c r="V517" s="65"/>
      <c r="W517" s="65"/>
      <c r="X517" s="65"/>
      <c r="Y517" s="65"/>
      <c r="Z517" s="65"/>
      <c r="AA517" s="65"/>
      <c r="AB517" s="65"/>
    </row>
    <row r="518" spans="1:28">
      <c r="A518" s="65"/>
      <c r="B518" s="65"/>
      <c r="C518" s="65"/>
      <c r="D518" s="65"/>
      <c r="E518" s="65"/>
      <c r="F518" s="65"/>
      <c r="G518" s="65"/>
      <c r="H518" s="65"/>
      <c r="I518" s="65"/>
      <c r="J518" s="65"/>
      <c r="K518" s="65"/>
      <c r="L518" s="65"/>
      <c r="M518" s="65"/>
      <c r="N518" s="65"/>
      <c r="O518" s="65"/>
      <c r="P518" s="65"/>
      <c r="Q518" s="65"/>
      <c r="R518" s="65"/>
      <c r="S518" s="65"/>
      <c r="T518" s="65"/>
      <c r="U518" s="65"/>
      <c r="V518" s="65"/>
      <c r="W518" s="65"/>
      <c r="X518" s="65"/>
      <c r="Y518" s="65"/>
      <c r="Z518" s="65"/>
      <c r="AA518" s="65"/>
      <c r="AB518" s="65"/>
    </row>
    <row r="519" spans="1:28">
      <c r="A519" s="65"/>
      <c r="B519" s="65"/>
      <c r="C519" s="65"/>
      <c r="D519" s="65"/>
      <c r="E519" s="65"/>
      <c r="F519" s="65"/>
      <c r="G519" s="65"/>
      <c r="H519" s="65"/>
      <c r="I519" s="65"/>
      <c r="J519" s="65"/>
      <c r="K519" s="65"/>
      <c r="L519" s="65"/>
      <c r="M519" s="65"/>
      <c r="N519" s="65"/>
      <c r="O519" s="65"/>
      <c r="P519" s="65"/>
      <c r="Q519" s="65"/>
      <c r="R519" s="65"/>
      <c r="S519" s="65"/>
      <c r="T519" s="65"/>
      <c r="U519" s="65"/>
      <c r="V519" s="65"/>
      <c r="W519" s="65"/>
      <c r="X519" s="65"/>
      <c r="Y519" s="65"/>
      <c r="Z519" s="65"/>
      <c r="AA519" s="65"/>
      <c r="AB519" s="65"/>
    </row>
    <row r="520" spans="1:28">
      <c r="A520" s="65"/>
      <c r="B520" s="65"/>
      <c r="C520" s="65"/>
      <c r="D520" s="65"/>
      <c r="E520" s="65"/>
      <c r="F520" s="65"/>
      <c r="G520" s="65"/>
      <c r="H520" s="65"/>
      <c r="I520" s="65"/>
      <c r="J520" s="65"/>
      <c r="K520" s="65"/>
      <c r="L520" s="65"/>
      <c r="M520" s="65"/>
      <c r="N520" s="65"/>
      <c r="O520" s="65"/>
      <c r="P520" s="65"/>
      <c r="Q520" s="65"/>
      <c r="R520" s="65"/>
      <c r="S520" s="65"/>
      <c r="T520" s="65"/>
      <c r="U520" s="65"/>
      <c r="V520" s="65"/>
      <c r="W520" s="65"/>
      <c r="X520" s="65"/>
      <c r="Y520" s="65"/>
      <c r="Z520" s="65"/>
      <c r="AA520" s="65"/>
      <c r="AB520" s="65"/>
    </row>
    <row r="521" spans="1:28">
      <c r="A521" s="65"/>
      <c r="B521" s="65"/>
      <c r="C521" s="65"/>
      <c r="D521" s="65"/>
      <c r="E521" s="65"/>
      <c r="F521" s="65"/>
      <c r="G521" s="65"/>
      <c r="H521" s="65"/>
      <c r="I521" s="65"/>
      <c r="J521" s="65"/>
      <c r="K521" s="65"/>
      <c r="L521" s="65"/>
      <c r="M521" s="65"/>
      <c r="N521" s="65"/>
      <c r="O521" s="65"/>
      <c r="P521" s="65"/>
      <c r="Q521" s="65"/>
      <c r="R521" s="65"/>
      <c r="S521" s="65"/>
      <c r="T521" s="65"/>
      <c r="U521" s="65"/>
      <c r="V521" s="65"/>
      <c r="W521" s="65"/>
      <c r="X521" s="65"/>
      <c r="Y521" s="65"/>
      <c r="Z521" s="65"/>
      <c r="AA521" s="65"/>
      <c r="AB521" s="65"/>
    </row>
    <row r="522" spans="1:28">
      <c r="A522" s="65"/>
      <c r="B522" s="65"/>
      <c r="C522" s="65"/>
      <c r="D522" s="65"/>
      <c r="E522" s="65"/>
      <c r="F522" s="65"/>
      <c r="G522" s="65"/>
      <c r="H522" s="65"/>
      <c r="I522" s="65"/>
      <c r="J522" s="65"/>
      <c r="K522" s="65"/>
      <c r="L522" s="65"/>
      <c r="M522" s="65"/>
      <c r="N522" s="65"/>
      <c r="O522" s="65"/>
      <c r="P522" s="65"/>
      <c r="Q522" s="65"/>
      <c r="R522" s="65"/>
      <c r="S522" s="65"/>
      <c r="T522" s="65"/>
      <c r="U522" s="65"/>
      <c r="V522" s="65"/>
      <c r="W522" s="65"/>
      <c r="X522" s="65"/>
      <c r="Y522" s="65"/>
      <c r="Z522" s="65"/>
      <c r="AA522" s="65"/>
      <c r="AB522" s="65"/>
    </row>
    <row r="523" spans="1:28">
      <c r="A523" s="65"/>
      <c r="B523" s="65"/>
      <c r="C523" s="65"/>
      <c r="D523" s="65"/>
      <c r="E523" s="65"/>
      <c r="F523" s="65"/>
      <c r="G523" s="65"/>
      <c r="H523" s="65"/>
      <c r="I523" s="65"/>
      <c r="J523" s="65"/>
      <c r="K523" s="65"/>
      <c r="L523" s="65"/>
      <c r="M523" s="65"/>
      <c r="N523" s="65"/>
      <c r="O523" s="65"/>
      <c r="P523" s="65"/>
      <c r="Q523" s="65"/>
      <c r="R523" s="65"/>
      <c r="S523" s="65"/>
      <c r="T523" s="65"/>
      <c r="U523" s="65"/>
      <c r="V523" s="65"/>
      <c r="W523" s="65"/>
      <c r="X523" s="65"/>
      <c r="Y523" s="65"/>
      <c r="Z523" s="65"/>
      <c r="AA523" s="65"/>
      <c r="AB523" s="65"/>
    </row>
    <row r="524" spans="1:28">
      <c r="A524" s="65"/>
      <c r="B524" s="65"/>
      <c r="C524" s="65"/>
      <c r="D524" s="65"/>
      <c r="E524" s="65"/>
      <c r="F524" s="65"/>
      <c r="G524" s="65"/>
      <c r="H524" s="65"/>
      <c r="I524" s="65"/>
      <c r="J524" s="65"/>
      <c r="K524" s="65"/>
      <c r="L524" s="65"/>
      <c r="M524" s="65"/>
      <c r="N524" s="65"/>
      <c r="O524" s="65"/>
      <c r="P524" s="65"/>
      <c r="Q524" s="65"/>
      <c r="R524" s="65"/>
      <c r="S524" s="65"/>
      <c r="T524" s="65"/>
      <c r="U524" s="65"/>
      <c r="V524" s="65"/>
      <c r="W524" s="65"/>
      <c r="X524" s="65"/>
      <c r="Y524" s="65"/>
      <c r="Z524" s="65"/>
      <c r="AA524" s="65"/>
      <c r="AB524" s="65"/>
    </row>
    <row r="525" spans="1:28">
      <c r="A525" s="65"/>
      <c r="B525" s="65"/>
      <c r="C525" s="65"/>
      <c r="D525" s="65"/>
      <c r="E525" s="65"/>
      <c r="F525" s="65"/>
      <c r="G525" s="65"/>
      <c r="H525" s="65"/>
      <c r="I525" s="65"/>
      <c r="J525" s="65"/>
      <c r="K525" s="65"/>
      <c r="L525" s="65"/>
      <c r="M525" s="65"/>
      <c r="N525" s="65"/>
      <c r="O525" s="65"/>
      <c r="P525" s="65"/>
      <c r="Q525" s="65"/>
      <c r="R525" s="65"/>
      <c r="S525" s="65"/>
      <c r="T525" s="65"/>
      <c r="U525" s="65"/>
      <c r="V525" s="65"/>
      <c r="W525" s="65"/>
      <c r="X525" s="65"/>
      <c r="Y525" s="65"/>
      <c r="Z525" s="65"/>
      <c r="AA525" s="65"/>
      <c r="AB525" s="65"/>
    </row>
    <row r="526" spans="1:28">
      <c r="A526" s="65"/>
      <c r="B526" s="65"/>
      <c r="C526" s="65"/>
      <c r="D526" s="65"/>
      <c r="E526" s="65"/>
      <c r="F526" s="65"/>
      <c r="G526" s="65"/>
      <c r="H526" s="65"/>
      <c r="I526" s="65"/>
      <c r="J526" s="65"/>
      <c r="K526" s="65"/>
      <c r="L526" s="65"/>
      <c r="M526" s="65"/>
      <c r="N526" s="65"/>
      <c r="O526" s="65"/>
      <c r="P526" s="65"/>
      <c r="Q526" s="65"/>
      <c r="R526" s="65"/>
      <c r="S526" s="65"/>
      <c r="T526" s="65"/>
      <c r="U526" s="65"/>
      <c r="V526" s="65"/>
      <c r="W526" s="65"/>
      <c r="X526" s="65"/>
      <c r="Y526" s="65"/>
      <c r="Z526" s="65"/>
      <c r="AA526" s="65"/>
      <c r="AB526" s="65"/>
    </row>
    <row r="527" spans="1:28">
      <c r="A527" s="65"/>
      <c r="B527" s="65"/>
      <c r="C527" s="65"/>
      <c r="D527" s="65"/>
      <c r="E527" s="65"/>
      <c r="F527" s="65"/>
      <c r="G527" s="65"/>
      <c r="H527" s="65"/>
      <c r="I527" s="65"/>
      <c r="J527" s="65"/>
      <c r="K527" s="65"/>
      <c r="L527" s="65"/>
      <c r="M527" s="65"/>
      <c r="N527" s="65"/>
      <c r="O527" s="65"/>
      <c r="P527" s="65"/>
      <c r="Q527" s="65"/>
      <c r="R527" s="65"/>
      <c r="S527" s="65"/>
      <c r="T527" s="65"/>
      <c r="U527" s="65"/>
      <c r="V527" s="65"/>
      <c r="W527" s="65"/>
      <c r="X527" s="65"/>
      <c r="Y527" s="65"/>
      <c r="Z527" s="65"/>
      <c r="AA527" s="65"/>
      <c r="AB527" s="65"/>
    </row>
    <row r="528" spans="1:28">
      <c r="A528" s="65"/>
      <c r="B528" s="65"/>
      <c r="C528" s="65"/>
      <c r="D528" s="65"/>
      <c r="E528" s="65"/>
      <c r="F528" s="65"/>
      <c r="G528" s="65"/>
      <c r="H528" s="65"/>
      <c r="I528" s="65"/>
      <c r="J528" s="65"/>
      <c r="K528" s="65"/>
      <c r="L528" s="65"/>
      <c r="M528" s="65"/>
      <c r="N528" s="65"/>
      <c r="O528" s="65"/>
      <c r="P528" s="65"/>
      <c r="Q528" s="65"/>
      <c r="R528" s="65"/>
      <c r="S528" s="65"/>
      <c r="T528" s="65"/>
      <c r="U528" s="65"/>
      <c r="V528" s="65"/>
      <c r="W528" s="65"/>
      <c r="X528" s="65"/>
      <c r="Y528" s="65"/>
      <c r="Z528" s="65"/>
      <c r="AA528" s="65"/>
      <c r="AB528" s="65"/>
    </row>
    <row r="529" spans="1:28">
      <c r="A529" s="65"/>
      <c r="B529" s="65"/>
      <c r="C529" s="65"/>
      <c r="D529" s="65"/>
      <c r="E529" s="65"/>
      <c r="F529" s="65"/>
      <c r="G529" s="65"/>
      <c r="H529" s="65"/>
      <c r="I529" s="65"/>
      <c r="J529" s="65"/>
      <c r="K529" s="65"/>
      <c r="L529" s="65"/>
      <c r="M529" s="65"/>
      <c r="N529" s="65"/>
      <c r="O529" s="65"/>
      <c r="P529" s="65"/>
      <c r="Q529" s="65"/>
      <c r="R529" s="65"/>
      <c r="S529" s="65"/>
      <c r="T529" s="65"/>
      <c r="U529" s="65"/>
      <c r="V529" s="65"/>
      <c r="W529" s="65"/>
      <c r="X529" s="65"/>
      <c r="Y529" s="65"/>
      <c r="Z529" s="65"/>
      <c r="AA529" s="65"/>
      <c r="AB529" s="65"/>
    </row>
    <row r="530" spans="1:28">
      <c r="A530" s="65"/>
      <c r="B530" s="65"/>
      <c r="C530" s="65"/>
      <c r="D530" s="65"/>
      <c r="E530" s="65"/>
      <c r="F530" s="65"/>
      <c r="G530" s="65"/>
      <c r="H530" s="65"/>
      <c r="I530" s="65"/>
      <c r="J530" s="65"/>
      <c r="K530" s="65"/>
      <c r="L530" s="65"/>
      <c r="M530" s="65"/>
      <c r="N530" s="65"/>
      <c r="O530" s="65"/>
      <c r="P530" s="65"/>
      <c r="Q530" s="65"/>
      <c r="R530" s="65"/>
      <c r="S530" s="65"/>
      <c r="T530" s="65"/>
      <c r="U530" s="65"/>
      <c r="V530" s="65"/>
      <c r="W530" s="65"/>
      <c r="X530" s="65"/>
      <c r="Y530" s="65"/>
      <c r="Z530" s="65"/>
      <c r="AA530" s="65"/>
      <c r="AB530" s="65"/>
    </row>
    <row r="531" spans="1:28">
      <c r="A531" s="65"/>
      <c r="B531" s="65"/>
      <c r="C531" s="65"/>
      <c r="D531" s="65"/>
      <c r="E531" s="65"/>
      <c r="F531" s="65"/>
      <c r="G531" s="65"/>
      <c r="H531" s="65"/>
      <c r="I531" s="65"/>
      <c r="J531" s="65"/>
      <c r="K531" s="65"/>
      <c r="L531" s="65"/>
      <c r="M531" s="65"/>
      <c r="N531" s="65"/>
      <c r="O531" s="65"/>
      <c r="P531" s="65"/>
      <c r="Q531" s="65"/>
      <c r="R531" s="65"/>
      <c r="S531" s="65"/>
      <c r="T531" s="65"/>
      <c r="U531" s="65"/>
      <c r="V531" s="65"/>
      <c r="W531" s="65"/>
      <c r="X531" s="65"/>
      <c r="Y531" s="65"/>
      <c r="Z531" s="65"/>
      <c r="AA531" s="65"/>
      <c r="AB531" s="65"/>
    </row>
    <row r="532" spans="1:28">
      <c r="A532" s="65"/>
      <c r="B532" s="65"/>
      <c r="C532" s="65"/>
      <c r="D532" s="65"/>
      <c r="E532" s="65"/>
      <c r="F532" s="65"/>
      <c r="G532" s="65"/>
      <c r="H532" s="65"/>
      <c r="I532" s="65"/>
      <c r="J532" s="65"/>
      <c r="K532" s="65"/>
      <c r="L532" s="65"/>
      <c r="M532" s="65"/>
      <c r="N532" s="65"/>
      <c r="O532" s="65"/>
      <c r="P532" s="65"/>
      <c r="Q532" s="65"/>
      <c r="R532" s="65"/>
      <c r="S532" s="65"/>
      <c r="T532" s="65"/>
      <c r="U532" s="65"/>
      <c r="V532" s="65"/>
      <c r="W532" s="65"/>
      <c r="X532" s="65"/>
      <c r="Y532" s="65"/>
      <c r="Z532" s="65"/>
      <c r="AA532" s="65"/>
      <c r="AB532" s="65"/>
    </row>
    <row r="533" spans="1:28">
      <c r="A533" s="65"/>
      <c r="B533" s="65"/>
      <c r="C533" s="65"/>
      <c r="D533" s="65"/>
      <c r="E533" s="65"/>
      <c r="F533" s="65"/>
      <c r="G533" s="65"/>
      <c r="H533" s="65"/>
      <c r="I533" s="65"/>
      <c r="J533" s="65"/>
      <c r="K533" s="65"/>
      <c r="L533" s="65"/>
      <c r="M533" s="65"/>
      <c r="N533" s="65"/>
      <c r="O533" s="65"/>
      <c r="P533" s="65"/>
      <c r="Q533" s="65"/>
      <c r="R533" s="65"/>
      <c r="S533" s="65"/>
      <c r="T533" s="65"/>
      <c r="U533" s="65"/>
      <c r="V533" s="65"/>
      <c r="W533" s="65"/>
      <c r="X533" s="65"/>
      <c r="Y533" s="65"/>
      <c r="Z533" s="65"/>
      <c r="AA533" s="65"/>
      <c r="AB533" s="65"/>
    </row>
    <row r="534" spans="1:28">
      <c r="A534" s="65"/>
      <c r="B534" s="65"/>
      <c r="C534" s="65"/>
      <c r="D534" s="65"/>
      <c r="E534" s="65"/>
      <c r="F534" s="65"/>
      <c r="G534" s="65"/>
      <c r="H534" s="65"/>
      <c r="I534" s="65"/>
      <c r="J534" s="65"/>
      <c r="K534" s="65"/>
      <c r="L534" s="65"/>
      <c r="M534" s="65"/>
      <c r="N534" s="65"/>
      <c r="O534" s="65"/>
      <c r="P534" s="65"/>
      <c r="Q534" s="65"/>
      <c r="R534" s="65"/>
      <c r="S534" s="65"/>
      <c r="T534" s="65"/>
      <c r="U534" s="65"/>
      <c r="V534" s="65"/>
      <c r="W534" s="65"/>
      <c r="X534" s="65"/>
      <c r="Y534" s="65"/>
      <c r="Z534" s="65"/>
      <c r="AA534" s="65"/>
      <c r="AB534" s="65"/>
    </row>
    <row r="535" spans="1:28">
      <c r="A535" s="65"/>
      <c r="B535" s="65"/>
      <c r="C535" s="65"/>
      <c r="D535" s="65"/>
      <c r="E535" s="65"/>
      <c r="F535" s="65"/>
      <c r="G535" s="65"/>
      <c r="H535" s="65"/>
      <c r="I535" s="65"/>
      <c r="J535" s="65"/>
      <c r="K535" s="65"/>
      <c r="L535" s="65"/>
      <c r="M535" s="65"/>
      <c r="N535" s="65"/>
      <c r="O535" s="65"/>
      <c r="P535" s="65"/>
      <c r="Q535" s="65"/>
      <c r="R535" s="65"/>
      <c r="S535" s="65"/>
      <c r="T535" s="65"/>
      <c r="U535" s="65"/>
      <c r="V535" s="65"/>
      <c r="W535" s="65"/>
      <c r="X535" s="65"/>
      <c r="Y535" s="65"/>
      <c r="Z535" s="65"/>
      <c r="AA535" s="65"/>
      <c r="AB535" s="65"/>
    </row>
    <row r="536" spans="1:28">
      <c r="A536" s="65"/>
      <c r="B536" s="65"/>
      <c r="C536" s="65"/>
      <c r="D536" s="65"/>
      <c r="E536" s="65"/>
      <c r="F536" s="65"/>
      <c r="G536" s="65"/>
      <c r="H536" s="65"/>
      <c r="I536" s="65"/>
      <c r="J536" s="65"/>
      <c r="K536" s="65"/>
      <c r="L536" s="65"/>
      <c r="M536" s="65"/>
      <c r="N536" s="65"/>
      <c r="O536" s="65"/>
      <c r="P536" s="65"/>
      <c r="Q536" s="65"/>
      <c r="R536" s="65"/>
      <c r="S536" s="65"/>
      <c r="T536" s="65"/>
      <c r="U536" s="65"/>
      <c r="V536" s="65"/>
      <c r="W536" s="65"/>
      <c r="X536" s="65"/>
      <c r="Y536" s="65"/>
      <c r="Z536" s="65"/>
      <c r="AA536" s="65"/>
      <c r="AB536" s="65"/>
    </row>
    <row r="537" spans="1:28">
      <c r="A537" s="65"/>
      <c r="B537" s="65"/>
      <c r="C537" s="65"/>
      <c r="D537" s="65"/>
      <c r="E537" s="65"/>
      <c r="F537" s="65"/>
      <c r="G537" s="65"/>
      <c r="H537" s="65"/>
      <c r="I537" s="65"/>
      <c r="J537" s="65"/>
      <c r="K537" s="65"/>
      <c r="L537" s="65"/>
      <c r="M537" s="65"/>
      <c r="N537" s="65"/>
      <c r="O537" s="65"/>
      <c r="P537" s="65"/>
      <c r="Q537" s="65"/>
      <c r="R537" s="65"/>
      <c r="S537" s="65"/>
      <c r="T537" s="65"/>
      <c r="U537" s="65"/>
      <c r="V537" s="65"/>
      <c r="W537" s="65"/>
      <c r="X537" s="65"/>
      <c r="Y537" s="65"/>
      <c r="Z537" s="65"/>
      <c r="AA537" s="65"/>
      <c r="AB537" s="65"/>
    </row>
    <row r="538" spans="1:28">
      <c r="A538" s="65"/>
      <c r="B538" s="65"/>
      <c r="C538" s="65"/>
      <c r="D538" s="65"/>
      <c r="E538" s="65"/>
      <c r="F538" s="65"/>
      <c r="G538" s="65"/>
      <c r="H538" s="65"/>
      <c r="I538" s="65"/>
      <c r="J538" s="65"/>
      <c r="K538" s="65"/>
      <c r="L538" s="65"/>
      <c r="M538" s="65"/>
      <c r="N538" s="65"/>
      <c r="O538" s="65"/>
      <c r="P538" s="65"/>
      <c r="Q538" s="65"/>
      <c r="R538" s="65"/>
      <c r="S538" s="65"/>
      <c r="T538" s="65"/>
      <c r="U538" s="65"/>
      <c r="V538" s="65"/>
      <c r="W538" s="65"/>
      <c r="X538" s="65"/>
      <c r="Y538" s="65"/>
      <c r="Z538" s="65"/>
      <c r="AA538" s="65"/>
      <c r="AB538" s="65"/>
    </row>
    <row r="539" spans="1:28">
      <c r="A539" s="65"/>
      <c r="B539" s="65"/>
      <c r="C539" s="65"/>
      <c r="D539" s="65"/>
      <c r="E539" s="65"/>
      <c r="F539" s="65"/>
      <c r="G539" s="65"/>
      <c r="H539" s="65"/>
      <c r="I539" s="65"/>
      <c r="J539" s="65"/>
      <c r="K539" s="65"/>
      <c r="L539" s="65"/>
      <c r="M539" s="65"/>
      <c r="N539" s="65"/>
      <c r="O539" s="65"/>
      <c r="P539" s="65"/>
      <c r="Q539" s="65"/>
      <c r="R539" s="65"/>
      <c r="S539" s="65"/>
      <c r="T539" s="65"/>
      <c r="U539" s="65"/>
      <c r="V539" s="65"/>
      <c r="W539" s="65"/>
      <c r="X539" s="65"/>
      <c r="Y539" s="65"/>
      <c r="Z539" s="65"/>
      <c r="AA539" s="65"/>
      <c r="AB539" s="65"/>
    </row>
    <row r="540" spans="1:28">
      <c r="A540" s="65"/>
      <c r="B540" s="65"/>
      <c r="C540" s="65"/>
      <c r="D540" s="65"/>
      <c r="E540" s="65"/>
      <c r="F540" s="65"/>
      <c r="G540" s="65"/>
      <c r="H540" s="65"/>
      <c r="I540" s="65"/>
      <c r="J540" s="65"/>
      <c r="K540" s="65"/>
      <c r="L540" s="65"/>
      <c r="M540" s="65"/>
      <c r="N540" s="65"/>
      <c r="O540" s="65"/>
      <c r="P540" s="65"/>
      <c r="Q540" s="65"/>
      <c r="R540" s="65"/>
      <c r="S540" s="65"/>
      <c r="T540" s="65"/>
      <c r="U540" s="65"/>
      <c r="V540" s="65"/>
      <c r="W540" s="65"/>
      <c r="X540" s="65"/>
      <c r="Y540" s="65"/>
      <c r="Z540" s="65"/>
      <c r="AA540" s="65"/>
      <c r="AB540" s="65"/>
    </row>
    <row r="541" spans="1:28">
      <c r="A541" s="65"/>
      <c r="B541" s="65"/>
      <c r="C541" s="65"/>
      <c r="D541" s="65"/>
      <c r="E541" s="65"/>
      <c r="F541" s="65"/>
      <c r="G541" s="65"/>
      <c r="H541" s="65"/>
      <c r="I541" s="65"/>
      <c r="J541" s="65"/>
      <c r="K541" s="65"/>
      <c r="L541" s="65"/>
      <c r="M541" s="65"/>
      <c r="N541" s="65"/>
      <c r="O541" s="65"/>
      <c r="P541" s="65"/>
      <c r="Q541" s="65"/>
      <c r="R541" s="65"/>
      <c r="S541" s="65"/>
      <c r="T541" s="65"/>
      <c r="U541" s="65"/>
      <c r="V541" s="65"/>
      <c r="W541" s="65"/>
      <c r="X541" s="65"/>
      <c r="Y541" s="65"/>
      <c r="Z541" s="65"/>
      <c r="AA541" s="65"/>
      <c r="AB541" s="65"/>
    </row>
    <row r="542" spans="1:28">
      <c r="A542" s="65"/>
      <c r="B542" s="65"/>
      <c r="C542" s="65"/>
      <c r="D542" s="65"/>
      <c r="E542" s="65"/>
      <c r="F542" s="65"/>
      <c r="G542" s="65"/>
      <c r="H542" s="65"/>
      <c r="I542" s="65"/>
      <c r="J542" s="65"/>
      <c r="K542" s="65"/>
      <c r="L542" s="65"/>
      <c r="M542" s="65"/>
      <c r="N542" s="65"/>
      <c r="O542" s="65"/>
      <c r="P542" s="65"/>
      <c r="Q542" s="65"/>
      <c r="R542" s="65"/>
      <c r="S542" s="65"/>
      <c r="T542" s="65"/>
      <c r="U542" s="65"/>
      <c r="V542" s="65"/>
      <c r="W542" s="65"/>
      <c r="X542" s="65"/>
      <c r="Y542" s="65"/>
      <c r="Z542" s="65"/>
      <c r="AA542" s="65"/>
      <c r="AB542" s="65"/>
    </row>
    <row r="543" spans="1:28">
      <c r="A543" s="65"/>
      <c r="B543" s="65"/>
      <c r="C543" s="65"/>
      <c r="D543" s="65"/>
      <c r="E543" s="65"/>
      <c r="F543" s="65"/>
      <c r="G543" s="65"/>
      <c r="H543" s="65"/>
      <c r="I543" s="65"/>
      <c r="J543" s="65"/>
      <c r="K543" s="65"/>
      <c r="L543" s="65"/>
      <c r="M543" s="65"/>
      <c r="N543" s="65"/>
      <c r="O543" s="65"/>
      <c r="P543" s="65"/>
      <c r="Q543" s="65"/>
      <c r="R543" s="65"/>
      <c r="S543" s="65"/>
      <c r="T543" s="65"/>
      <c r="U543" s="65"/>
      <c r="V543" s="65"/>
      <c r="W543" s="65"/>
      <c r="X543" s="65"/>
      <c r="Y543" s="65"/>
      <c r="Z543" s="65"/>
      <c r="AA543" s="65"/>
      <c r="AB543" s="65"/>
    </row>
    <row r="544" spans="1:28">
      <c r="A544" s="65"/>
      <c r="B544" s="65"/>
      <c r="C544" s="65"/>
      <c r="D544" s="65"/>
      <c r="E544" s="65"/>
      <c r="F544" s="65"/>
      <c r="G544" s="65"/>
      <c r="H544" s="65"/>
      <c r="I544" s="65"/>
      <c r="J544" s="65"/>
      <c r="K544" s="65"/>
      <c r="L544" s="65"/>
      <c r="M544" s="65"/>
      <c r="N544" s="65"/>
      <c r="O544" s="65"/>
      <c r="P544" s="65"/>
      <c r="Q544" s="65"/>
      <c r="R544" s="65"/>
      <c r="S544" s="65"/>
      <c r="T544" s="65"/>
      <c r="U544" s="65"/>
      <c r="V544" s="65"/>
      <c r="W544" s="65"/>
      <c r="X544" s="65"/>
      <c r="Y544" s="65"/>
      <c r="Z544" s="65"/>
      <c r="AA544" s="65"/>
      <c r="AB544" s="65"/>
    </row>
    <row r="545" spans="1:28">
      <c r="A545" s="65"/>
      <c r="B545" s="65"/>
      <c r="C545" s="65"/>
      <c r="D545" s="65"/>
      <c r="E545" s="65"/>
      <c r="F545" s="65"/>
      <c r="G545" s="65"/>
      <c r="H545" s="65"/>
      <c r="I545" s="65"/>
      <c r="J545" s="65"/>
      <c r="K545" s="65"/>
      <c r="L545" s="65"/>
      <c r="M545" s="65"/>
      <c r="N545" s="65"/>
      <c r="O545" s="65"/>
      <c r="P545" s="65"/>
      <c r="Q545" s="65"/>
      <c r="R545" s="65"/>
      <c r="S545" s="65"/>
      <c r="T545" s="65"/>
      <c r="U545" s="65"/>
      <c r="V545" s="65"/>
      <c r="W545" s="65"/>
      <c r="X545" s="65"/>
      <c r="Y545" s="65"/>
      <c r="Z545" s="65"/>
      <c r="AA545" s="65"/>
      <c r="AB545" s="65"/>
    </row>
    <row r="546" spans="1:28">
      <c r="A546" s="65"/>
      <c r="B546" s="65"/>
      <c r="C546" s="65"/>
      <c r="D546" s="65"/>
      <c r="E546" s="65"/>
      <c r="F546" s="65"/>
      <c r="G546" s="65"/>
      <c r="H546" s="65"/>
      <c r="I546" s="65"/>
      <c r="J546" s="65"/>
      <c r="K546" s="65"/>
      <c r="L546" s="65"/>
      <c r="M546" s="65"/>
      <c r="N546" s="65"/>
      <c r="O546" s="65"/>
      <c r="P546" s="65"/>
      <c r="Q546" s="65"/>
      <c r="R546" s="65"/>
      <c r="S546" s="65"/>
      <c r="T546" s="65"/>
      <c r="U546" s="65"/>
      <c r="V546" s="65"/>
      <c r="W546" s="65"/>
      <c r="X546" s="65"/>
      <c r="Y546" s="65"/>
      <c r="Z546" s="65"/>
      <c r="AA546" s="65"/>
      <c r="AB546" s="65"/>
    </row>
    <row r="547" spans="1:28">
      <c r="A547" s="65"/>
      <c r="B547" s="65"/>
      <c r="C547" s="65"/>
      <c r="D547" s="65"/>
      <c r="E547" s="65"/>
      <c r="F547" s="65"/>
      <c r="G547" s="65"/>
      <c r="H547" s="65"/>
      <c r="I547" s="65"/>
      <c r="J547" s="65"/>
      <c r="K547" s="65"/>
      <c r="L547" s="65"/>
      <c r="M547" s="65"/>
      <c r="N547" s="65"/>
      <c r="O547" s="65"/>
      <c r="P547" s="65"/>
      <c r="Q547" s="65"/>
      <c r="R547" s="65"/>
      <c r="S547" s="65"/>
      <c r="T547" s="65"/>
      <c r="U547" s="65"/>
      <c r="V547" s="65"/>
      <c r="W547" s="65"/>
      <c r="X547" s="65"/>
      <c r="Y547" s="65"/>
      <c r="Z547" s="65"/>
      <c r="AA547" s="65"/>
      <c r="AB547" s="65"/>
    </row>
    <row r="548" spans="1:28">
      <c r="A548" s="65"/>
      <c r="B548" s="65"/>
      <c r="C548" s="65"/>
      <c r="D548" s="65"/>
      <c r="E548" s="65"/>
      <c r="F548" s="65"/>
      <c r="G548" s="65"/>
      <c r="H548" s="65"/>
      <c r="I548" s="65"/>
      <c r="J548" s="65"/>
      <c r="K548" s="65"/>
      <c r="L548" s="65"/>
      <c r="M548" s="65"/>
      <c r="N548" s="65"/>
      <c r="O548" s="65"/>
      <c r="P548" s="65"/>
      <c r="Q548" s="65"/>
      <c r="R548" s="65"/>
      <c r="S548" s="65"/>
      <c r="T548" s="65"/>
      <c r="U548" s="65"/>
      <c r="V548" s="65"/>
      <c r="W548" s="65"/>
      <c r="X548" s="65"/>
      <c r="Y548" s="65"/>
      <c r="Z548" s="65"/>
      <c r="AA548" s="65"/>
      <c r="AB548" s="65"/>
    </row>
    <row r="549" spans="1:28">
      <c r="A549" s="65"/>
      <c r="B549" s="65"/>
      <c r="C549" s="65"/>
      <c r="D549" s="65"/>
      <c r="E549" s="65"/>
      <c r="F549" s="65"/>
      <c r="G549" s="65"/>
      <c r="H549" s="65"/>
      <c r="I549" s="65"/>
      <c r="J549" s="65"/>
      <c r="K549" s="65"/>
      <c r="L549" s="65"/>
      <c r="M549" s="65"/>
      <c r="N549" s="65"/>
      <c r="O549" s="65"/>
      <c r="P549" s="65"/>
      <c r="Q549" s="65"/>
      <c r="R549" s="65"/>
      <c r="S549" s="65"/>
      <c r="T549" s="65"/>
      <c r="U549" s="65"/>
      <c r="V549" s="65"/>
      <c r="W549" s="65"/>
      <c r="X549" s="65"/>
      <c r="Y549" s="65"/>
      <c r="Z549" s="65"/>
      <c r="AA549" s="65"/>
      <c r="AB549" s="65"/>
    </row>
    <row r="550" spans="1:28">
      <c r="A550" s="65"/>
      <c r="B550" s="65"/>
      <c r="C550" s="65"/>
      <c r="D550" s="65"/>
      <c r="E550" s="65"/>
      <c r="F550" s="65"/>
      <c r="G550" s="65"/>
      <c r="H550" s="65"/>
      <c r="I550" s="65"/>
      <c r="J550" s="65"/>
      <c r="K550" s="65"/>
      <c r="L550" s="65"/>
      <c r="M550" s="65"/>
      <c r="N550" s="65"/>
      <c r="O550" s="65"/>
      <c r="P550" s="65"/>
      <c r="Q550" s="65"/>
      <c r="R550" s="65"/>
      <c r="S550" s="65"/>
      <c r="T550" s="65"/>
      <c r="U550" s="65"/>
      <c r="V550" s="65"/>
      <c r="W550" s="65"/>
      <c r="X550" s="65"/>
      <c r="Y550" s="65"/>
      <c r="Z550" s="65"/>
      <c r="AA550" s="65"/>
      <c r="AB550" s="65"/>
    </row>
    <row r="551" spans="1:28">
      <c r="A551" s="65"/>
      <c r="B551" s="65"/>
      <c r="C551" s="65"/>
      <c r="D551" s="65"/>
      <c r="E551" s="65"/>
      <c r="F551" s="65"/>
      <c r="G551" s="65"/>
      <c r="H551" s="65"/>
      <c r="I551" s="65"/>
      <c r="J551" s="65"/>
      <c r="K551" s="65"/>
      <c r="L551" s="65"/>
      <c r="M551" s="65"/>
      <c r="N551" s="65"/>
      <c r="O551" s="65"/>
      <c r="P551" s="65"/>
      <c r="Q551" s="65"/>
      <c r="R551" s="65"/>
      <c r="S551" s="65"/>
      <c r="T551" s="65"/>
      <c r="U551" s="65"/>
      <c r="V551" s="65"/>
      <c r="W551" s="65"/>
      <c r="X551" s="65"/>
      <c r="Y551" s="65"/>
      <c r="Z551" s="65"/>
      <c r="AA551" s="65"/>
      <c r="AB551" s="65"/>
    </row>
    <row r="552" spans="1:28">
      <c r="A552" s="65"/>
      <c r="B552" s="65"/>
      <c r="C552" s="65"/>
      <c r="D552" s="65"/>
      <c r="E552" s="65"/>
      <c r="F552" s="65"/>
      <c r="G552" s="65"/>
      <c r="H552" s="65"/>
      <c r="I552" s="65"/>
      <c r="J552" s="65"/>
      <c r="K552" s="65"/>
      <c r="L552" s="65"/>
      <c r="M552" s="65"/>
      <c r="N552" s="65"/>
      <c r="O552" s="65"/>
      <c r="P552" s="65"/>
      <c r="Q552" s="65"/>
      <c r="R552" s="65"/>
      <c r="S552" s="65"/>
      <c r="T552" s="65"/>
      <c r="U552" s="65"/>
      <c r="V552" s="65"/>
      <c r="W552" s="65"/>
      <c r="X552" s="65"/>
      <c r="Y552" s="65"/>
      <c r="Z552" s="65"/>
      <c r="AA552" s="65"/>
      <c r="AB552" s="65"/>
    </row>
    <row r="553" spans="1:28">
      <c r="A553" s="65"/>
      <c r="B553" s="65"/>
      <c r="C553" s="65"/>
      <c r="D553" s="65"/>
      <c r="E553" s="65"/>
      <c r="F553" s="65"/>
      <c r="G553" s="65"/>
      <c r="H553" s="65"/>
      <c r="I553" s="65"/>
      <c r="J553" s="65"/>
      <c r="K553" s="65"/>
      <c r="L553" s="65"/>
      <c r="M553" s="65"/>
      <c r="N553" s="65"/>
      <c r="O553" s="65"/>
      <c r="P553" s="65"/>
      <c r="Q553" s="65"/>
      <c r="R553" s="65"/>
      <c r="S553" s="65"/>
      <c r="T553" s="65"/>
      <c r="U553" s="65"/>
      <c r="V553" s="65"/>
      <c r="W553" s="65"/>
      <c r="X553" s="65"/>
      <c r="Y553" s="65"/>
      <c r="Z553" s="65"/>
      <c r="AA553" s="65"/>
      <c r="AB553" s="65"/>
    </row>
    <row r="554" spans="1:28">
      <c r="A554" s="65"/>
      <c r="B554" s="65"/>
      <c r="C554" s="65"/>
      <c r="D554" s="65"/>
      <c r="E554" s="65"/>
      <c r="F554" s="65"/>
      <c r="G554" s="65"/>
      <c r="H554" s="65"/>
      <c r="I554" s="65"/>
      <c r="J554" s="65"/>
      <c r="K554" s="65"/>
      <c r="L554" s="65"/>
      <c r="M554" s="65"/>
      <c r="N554" s="65"/>
      <c r="O554" s="65"/>
      <c r="P554" s="65"/>
      <c r="Q554" s="65"/>
      <c r="R554" s="65"/>
      <c r="S554" s="65"/>
      <c r="T554" s="65"/>
      <c r="U554" s="65"/>
      <c r="V554" s="65"/>
      <c r="W554" s="65"/>
      <c r="X554" s="65"/>
      <c r="Y554" s="65"/>
      <c r="Z554" s="65"/>
      <c r="AA554" s="65"/>
      <c r="AB554" s="65"/>
    </row>
    <row r="555" spans="1:28">
      <c r="A555" s="65"/>
      <c r="B555" s="65"/>
      <c r="C555" s="65"/>
      <c r="D555" s="65"/>
      <c r="E555" s="65"/>
      <c r="F555" s="65"/>
      <c r="G555" s="65"/>
      <c r="H555" s="65"/>
      <c r="I555" s="65"/>
      <c r="J555" s="65"/>
      <c r="K555" s="65"/>
      <c r="L555" s="65"/>
      <c r="M555" s="65"/>
      <c r="N555" s="65"/>
      <c r="O555" s="65"/>
      <c r="P555" s="65"/>
      <c r="Q555" s="65"/>
      <c r="R555" s="65"/>
      <c r="S555" s="65"/>
      <c r="T555" s="65"/>
      <c r="U555" s="65"/>
      <c r="V555" s="65"/>
      <c r="W555" s="65"/>
      <c r="X555" s="65"/>
      <c r="Y555" s="65"/>
      <c r="Z555" s="65"/>
      <c r="AA555" s="65"/>
      <c r="AB555" s="65"/>
    </row>
    <row r="556" spans="1:28">
      <c r="A556" s="65"/>
      <c r="B556" s="65"/>
      <c r="C556" s="65"/>
      <c r="D556" s="65"/>
      <c r="E556" s="65"/>
      <c r="F556" s="65"/>
      <c r="G556" s="65"/>
      <c r="H556" s="65"/>
      <c r="I556" s="65"/>
      <c r="J556" s="65"/>
      <c r="K556" s="65"/>
      <c r="L556" s="65"/>
      <c r="M556" s="65"/>
      <c r="N556" s="65"/>
      <c r="O556" s="65"/>
      <c r="P556" s="65"/>
      <c r="Q556" s="65"/>
      <c r="R556" s="65"/>
      <c r="S556" s="65"/>
      <c r="T556" s="65"/>
      <c r="U556" s="65"/>
      <c r="V556" s="65"/>
      <c r="W556" s="65"/>
      <c r="X556" s="65"/>
      <c r="Y556" s="65"/>
      <c r="Z556" s="65"/>
      <c r="AA556" s="65"/>
      <c r="AB556" s="65"/>
    </row>
    <row r="557" spans="1:28">
      <c r="A557" s="65"/>
      <c r="B557" s="65"/>
      <c r="C557" s="65"/>
      <c r="D557" s="65"/>
      <c r="E557" s="65"/>
      <c r="F557" s="65"/>
      <c r="G557" s="65"/>
      <c r="H557" s="65"/>
      <c r="I557" s="65"/>
      <c r="J557" s="65"/>
      <c r="K557" s="65"/>
      <c r="L557" s="65"/>
      <c r="M557" s="65"/>
      <c r="N557" s="65"/>
      <c r="O557" s="65"/>
      <c r="P557" s="65"/>
      <c r="Q557" s="65"/>
      <c r="R557" s="65"/>
      <c r="S557" s="65"/>
      <c r="T557" s="65"/>
      <c r="U557" s="65"/>
      <c r="V557" s="65"/>
      <c r="W557" s="65"/>
      <c r="X557" s="65"/>
      <c r="Y557" s="65"/>
      <c r="Z557" s="65"/>
      <c r="AA557" s="65"/>
      <c r="AB557" s="65"/>
    </row>
    <row r="558" spans="1:28">
      <c r="A558" s="65"/>
      <c r="B558" s="65"/>
      <c r="C558" s="65"/>
      <c r="D558" s="65"/>
      <c r="E558" s="65"/>
      <c r="F558" s="65"/>
      <c r="G558" s="65"/>
      <c r="H558" s="65"/>
      <c r="I558" s="65"/>
      <c r="J558" s="65"/>
      <c r="K558" s="65"/>
      <c r="L558" s="65"/>
      <c r="M558" s="65"/>
      <c r="N558" s="65"/>
      <c r="O558" s="65"/>
      <c r="P558" s="65"/>
      <c r="Q558" s="65"/>
      <c r="R558" s="65"/>
      <c r="S558" s="65"/>
      <c r="T558" s="65"/>
      <c r="U558" s="65"/>
      <c r="V558" s="65"/>
      <c r="W558" s="65"/>
      <c r="X558" s="65"/>
      <c r="Y558" s="65"/>
      <c r="Z558" s="65"/>
      <c r="AA558" s="65"/>
      <c r="AB558" s="65"/>
    </row>
    <row r="559" spans="1:28">
      <c r="A559" s="65"/>
      <c r="B559" s="65"/>
      <c r="C559" s="65"/>
      <c r="D559" s="65"/>
      <c r="E559" s="65"/>
      <c r="F559" s="65"/>
      <c r="G559" s="65"/>
      <c r="H559" s="65"/>
      <c r="I559" s="65"/>
      <c r="J559" s="65"/>
      <c r="K559" s="65"/>
      <c r="L559" s="65"/>
      <c r="M559" s="65"/>
      <c r="N559" s="65"/>
      <c r="O559" s="65"/>
      <c r="P559" s="65"/>
      <c r="Q559" s="65"/>
      <c r="R559" s="65"/>
      <c r="S559" s="65"/>
      <c r="T559" s="65"/>
      <c r="U559" s="65"/>
      <c r="V559" s="65"/>
      <c r="W559" s="65"/>
      <c r="X559" s="65"/>
      <c r="Y559" s="65"/>
      <c r="Z559" s="65"/>
      <c r="AA559" s="65"/>
      <c r="AB559" s="65"/>
    </row>
    <row r="560" spans="1:28">
      <c r="A560" s="65"/>
      <c r="B560" s="65"/>
      <c r="C560" s="65"/>
      <c r="D560" s="65"/>
      <c r="E560" s="65"/>
      <c r="F560" s="65"/>
      <c r="G560" s="65"/>
      <c r="H560" s="65"/>
      <c r="I560" s="65"/>
      <c r="J560" s="65"/>
      <c r="K560" s="65"/>
      <c r="L560" s="65"/>
      <c r="M560" s="65"/>
      <c r="N560" s="65"/>
      <c r="O560" s="65"/>
      <c r="P560" s="65"/>
      <c r="Q560" s="65"/>
      <c r="R560" s="65"/>
      <c r="S560" s="65"/>
      <c r="T560" s="65"/>
      <c r="U560" s="65"/>
      <c r="V560" s="65"/>
      <c r="W560" s="65"/>
      <c r="X560" s="65"/>
      <c r="Y560" s="65"/>
      <c r="Z560" s="65"/>
      <c r="AA560" s="65"/>
      <c r="AB560" s="65"/>
    </row>
    <row r="561" spans="1:28">
      <c r="A561" s="65"/>
      <c r="B561" s="65"/>
      <c r="C561" s="65"/>
      <c r="D561" s="65"/>
      <c r="E561" s="65"/>
      <c r="F561" s="65"/>
      <c r="G561" s="65"/>
      <c r="H561" s="65"/>
      <c r="I561" s="65"/>
      <c r="J561" s="65"/>
      <c r="K561" s="65"/>
      <c r="L561" s="65"/>
      <c r="M561" s="65"/>
      <c r="N561" s="65"/>
      <c r="O561" s="65"/>
      <c r="P561" s="65"/>
      <c r="Q561" s="65"/>
      <c r="R561" s="65"/>
      <c r="S561" s="65"/>
      <c r="T561" s="65"/>
      <c r="U561" s="65"/>
      <c r="V561" s="65"/>
      <c r="W561" s="65"/>
      <c r="X561" s="65"/>
      <c r="Y561" s="65"/>
      <c r="Z561" s="65"/>
      <c r="AA561" s="65"/>
      <c r="AB561" s="65"/>
    </row>
    <row r="562" spans="1:28">
      <c r="A562" s="65"/>
      <c r="B562" s="65"/>
      <c r="C562" s="65"/>
      <c r="D562" s="65"/>
      <c r="E562" s="65"/>
      <c r="F562" s="65"/>
      <c r="G562" s="65"/>
      <c r="H562" s="65"/>
      <c r="I562" s="65"/>
      <c r="J562" s="65"/>
      <c r="K562" s="65"/>
      <c r="L562" s="65"/>
      <c r="M562" s="65"/>
      <c r="N562" s="65"/>
      <c r="O562" s="65"/>
      <c r="P562" s="65"/>
      <c r="Q562" s="65"/>
      <c r="R562" s="65"/>
      <c r="S562" s="65"/>
      <c r="T562" s="65"/>
      <c r="U562" s="65"/>
      <c r="V562" s="65"/>
      <c r="W562" s="65"/>
      <c r="X562" s="65"/>
      <c r="Y562" s="65"/>
      <c r="Z562" s="65"/>
      <c r="AA562" s="65"/>
      <c r="AB562" s="65"/>
    </row>
    <row r="563" spans="1:28">
      <c r="A563" s="65"/>
      <c r="B563" s="65"/>
      <c r="C563" s="65"/>
      <c r="D563" s="65"/>
      <c r="E563" s="65"/>
      <c r="F563" s="65"/>
      <c r="G563" s="65"/>
      <c r="H563" s="65"/>
      <c r="I563" s="65"/>
      <c r="J563" s="65"/>
      <c r="K563" s="65"/>
      <c r="L563" s="65"/>
      <c r="M563" s="65"/>
      <c r="N563" s="65"/>
      <c r="O563" s="65"/>
      <c r="P563" s="65"/>
      <c r="Q563" s="65"/>
      <c r="R563" s="65"/>
      <c r="S563" s="65"/>
      <c r="T563" s="65"/>
      <c r="U563" s="65"/>
      <c r="V563" s="65"/>
      <c r="W563" s="65"/>
      <c r="X563" s="65"/>
      <c r="Y563" s="65"/>
      <c r="Z563" s="65"/>
      <c r="AA563" s="65"/>
      <c r="AB563" s="65"/>
    </row>
    <row r="564" spans="1:28">
      <c r="A564" s="65"/>
      <c r="B564" s="65"/>
      <c r="C564" s="65"/>
      <c r="D564" s="65"/>
      <c r="E564" s="65"/>
      <c r="F564" s="65"/>
      <c r="G564" s="65"/>
      <c r="H564" s="65"/>
      <c r="I564" s="65"/>
      <c r="J564" s="65"/>
      <c r="K564" s="65"/>
      <c r="L564" s="65"/>
      <c r="M564" s="65"/>
      <c r="N564" s="65"/>
      <c r="O564" s="65"/>
      <c r="P564" s="65"/>
      <c r="Q564" s="65"/>
      <c r="R564" s="65"/>
      <c r="S564" s="65"/>
      <c r="T564" s="65"/>
      <c r="U564" s="65"/>
      <c r="V564" s="65"/>
      <c r="W564" s="65"/>
      <c r="X564" s="65"/>
      <c r="Y564" s="65"/>
      <c r="Z564" s="65"/>
      <c r="AA564" s="65"/>
      <c r="AB564" s="65"/>
    </row>
    <row r="565" spans="1:28">
      <c r="A565" s="65"/>
      <c r="B565" s="65"/>
      <c r="C565" s="65"/>
      <c r="D565" s="65"/>
      <c r="E565" s="65"/>
      <c r="F565" s="65"/>
      <c r="G565" s="65"/>
      <c r="H565" s="65"/>
      <c r="I565" s="65"/>
      <c r="J565" s="65"/>
      <c r="K565" s="65"/>
      <c r="L565" s="65"/>
      <c r="M565" s="65"/>
      <c r="N565" s="65"/>
      <c r="O565" s="65"/>
      <c r="P565" s="65"/>
      <c r="Q565" s="65"/>
      <c r="R565" s="65"/>
      <c r="S565" s="65"/>
      <c r="T565" s="65"/>
      <c r="U565" s="65"/>
      <c r="V565" s="65"/>
      <c r="W565" s="65"/>
      <c r="X565" s="65"/>
      <c r="Y565" s="65"/>
      <c r="Z565" s="65"/>
      <c r="AA565" s="65"/>
      <c r="AB565" s="65"/>
    </row>
    <row r="566" spans="1:28">
      <c r="A566" s="65"/>
      <c r="B566" s="65"/>
      <c r="C566" s="65"/>
      <c r="D566" s="65"/>
      <c r="E566" s="65"/>
      <c r="F566" s="65"/>
      <c r="G566" s="65"/>
      <c r="H566" s="65"/>
      <c r="I566" s="65"/>
      <c r="J566" s="65"/>
      <c r="K566" s="65"/>
      <c r="L566" s="65"/>
      <c r="M566" s="65"/>
      <c r="N566" s="65"/>
      <c r="O566" s="65"/>
      <c r="P566" s="65"/>
      <c r="Q566" s="65"/>
      <c r="R566" s="65"/>
      <c r="S566" s="65"/>
      <c r="T566" s="65"/>
      <c r="U566" s="65"/>
      <c r="V566" s="65"/>
      <c r="W566" s="65"/>
      <c r="X566" s="65"/>
      <c r="Y566" s="65"/>
      <c r="Z566" s="65"/>
      <c r="AA566" s="65"/>
      <c r="AB566" s="65"/>
    </row>
    <row r="567" spans="1:28">
      <c r="A567" s="65"/>
      <c r="B567" s="65"/>
      <c r="C567" s="65"/>
      <c r="D567" s="65"/>
      <c r="E567" s="65"/>
      <c r="F567" s="65"/>
      <c r="G567" s="65"/>
      <c r="H567" s="65"/>
      <c r="I567" s="65"/>
      <c r="J567" s="65"/>
      <c r="K567" s="65"/>
      <c r="L567" s="65"/>
      <c r="M567" s="65"/>
      <c r="N567" s="65"/>
      <c r="O567" s="65"/>
      <c r="P567" s="65"/>
      <c r="Q567" s="65"/>
      <c r="R567" s="65"/>
      <c r="S567" s="65"/>
      <c r="T567" s="65"/>
      <c r="U567" s="65"/>
      <c r="V567" s="65"/>
      <c r="W567" s="65"/>
      <c r="X567" s="65"/>
      <c r="Y567" s="65"/>
      <c r="Z567" s="65"/>
      <c r="AA567" s="65"/>
      <c r="AB567" s="65"/>
    </row>
    <row r="568" spans="1:28">
      <c r="A568" s="65"/>
      <c r="B568" s="65"/>
      <c r="C568" s="65"/>
      <c r="D568" s="65"/>
      <c r="E568" s="65"/>
      <c r="F568" s="65"/>
      <c r="G568" s="65"/>
      <c r="H568" s="65"/>
      <c r="I568" s="65"/>
      <c r="J568" s="65"/>
      <c r="K568" s="65"/>
      <c r="L568" s="65"/>
      <c r="M568" s="65"/>
      <c r="N568" s="65"/>
      <c r="O568" s="65"/>
      <c r="P568" s="65"/>
      <c r="Q568" s="65"/>
      <c r="R568" s="65"/>
      <c r="S568" s="65"/>
      <c r="T568" s="65"/>
      <c r="U568" s="65"/>
      <c r="V568" s="65"/>
      <c r="W568" s="65"/>
      <c r="X568" s="65"/>
      <c r="Y568" s="65"/>
      <c r="Z568" s="65"/>
      <c r="AA568" s="65"/>
      <c r="AB568" s="65"/>
    </row>
    <row r="569" spans="1:28">
      <c r="A569" s="65"/>
      <c r="B569" s="65"/>
      <c r="C569" s="65"/>
      <c r="D569" s="65"/>
      <c r="E569" s="65"/>
      <c r="F569" s="65"/>
      <c r="G569" s="65"/>
      <c r="H569" s="65"/>
      <c r="I569" s="65"/>
      <c r="J569" s="65"/>
      <c r="K569" s="65"/>
      <c r="L569" s="65"/>
      <c r="M569" s="65"/>
      <c r="N569" s="65"/>
      <c r="O569" s="65"/>
      <c r="P569" s="65"/>
      <c r="Q569" s="65"/>
      <c r="R569" s="65"/>
      <c r="S569" s="65"/>
      <c r="T569" s="65"/>
      <c r="U569" s="65"/>
      <c r="V569" s="65"/>
      <c r="W569" s="65"/>
      <c r="X569" s="65"/>
      <c r="Y569" s="65"/>
      <c r="Z569" s="65"/>
      <c r="AA569" s="65"/>
      <c r="AB569" s="65"/>
    </row>
    <row r="570" spans="1:28">
      <c r="A570" s="65"/>
      <c r="B570" s="65"/>
      <c r="C570" s="65"/>
      <c r="D570" s="65"/>
      <c r="E570" s="65"/>
      <c r="F570" s="65"/>
      <c r="G570" s="65"/>
      <c r="H570" s="65"/>
      <c r="I570" s="65"/>
      <c r="J570" s="65"/>
      <c r="K570" s="65"/>
      <c r="L570" s="65"/>
      <c r="M570" s="65"/>
      <c r="N570" s="65"/>
      <c r="O570" s="65"/>
      <c r="P570" s="65"/>
      <c r="Q570" s="65"/>
      <c r="R570" s="65"/>
      <c r="S570" s="65"/>
      <c r="T570" s="65"/>
      <c r="U570" s="65"/>
      <c r="V570" s="65"/>
      <c r="W570" s="65"/>
      <c r="X570" s="65"/>
      <c r="Y570" s="65"/>
      <c r="Z570" s="65"/>
      <c r="AA570" s="65"/>
      <c r="AB570" s="65"/>
    </row>
    <row r="571" spans="1:28">
      <c r="A571" s="65"/>
      <c r="B571" s="65"/>
      <c r="C571" s="65"/>
      <c r="D571" s="65"/>
      <c r="E571" s="65"/>
      <c r="F571" s="65"/>
      <c r="G571" s="65"/>
      <c r="H571" s="65"/>
      <c r="I571" s="65"/>
      <c r="J571" s="65"/>
      <c r="K571" s="65"/>
      <c r="L571" s="65"/>
      <c r="M571" s="65"/>
      <c r="N571" s="65"/>
      <c r="O571" s="65"/>
      <c r="P571" s="65"/>
      <c r="Q571" s="65"/>
      <c r="R571" s="65"/>
      <c r="S571" s="65"/>
      <c r="T571" s="65"/>
      <c r="U571" s="65"/>
      <c r="V571" s="65"/>
      <c r="W571" s="65"/>
      <c r="X571" s="65"/>
      <c r="Y571" s="65"/>
      <c r="Z571" s="65"/>
      <c r="AA571" s="65"/>
      <c r="AB571" s="65"/>
    </row>
    <row r="572" spans="1:28">
      <c r="A572" s="65"/>
      <c r="B572" s="65"/>
      <c r="C572" s="65"/>
      <c r="D572" s="65"/>
      <c r="E572" s="65"/>
      <c r="F572" s="65"/>
      <c r="G572" s="65"/>
      <c r="H572" s="65"/>
      <c r="I572" s="65"/>
      <c r="J572" s="65"/>
      <c r="K572" s="65"/>
      <c r="L572" s="65"/>
      <c r="M572" s="65"/>
      <c r="N572" s="65"/>
      <c r="O572" s="65"/>
      <c r="P572" s="65"/>
      <c r="Q572" s="65"/>
      <c r="R572" s="65"/>
      <c r="S572" s="65"/>
      <c r="T572" s="65"/>
      <c r="U572" s="65"/>
      <c r="V572" s="65"/>
      <c r="W572" s="65"/>
      <c r="X572" s="65"/>
      <c r="Y572" s="65"/>
      <c r="Z572" s="65"/>
      <c r="AA572" s="65"/>
      <c r="AB572" s="65"/>
    </row>
    <row r="573" spans="1:28">
      <c r="A573" s="65"/>
      <c r="B573" s="65"/>
      <c r="C573" s="65"/>
      <c r="D573" s="65"/>
      <c r="E573" s="65"/>
      <c r="F573" s="65"/>
      <c r="G573" s="65"/>
      <c r="H573" s="65"/>
      <c r="I573" s="65"/>
      <c r="J573" s="65"/>
      <c r="K573" s="65"/>
      <c r="L573" s="65"/>
      <c r="M573" s="65"/>
      <c r="N573" s="65"/>
      <c r="O573" s="65"/>
      <c r="P573" s="65"/>
      <c r="Q573" s="65"/>
      <c r="R573" s="65"/>
      <c r="S573" s="65"/>
      <c r="T573" s="65"/>
      <c r="U573" s="65"/>
      <c r="V573" s="65"/>
      <c r="W573" s="65"/>
      <c r="X573" s="65"/>
      <c r="Y573" s="65"/>
      <c r="Z573" s="65"/>
      <c r="AA573" s="65"/>
      <c r="AB573" s="65"/>
    </row>
    <row r="574" spans="1:28">
      <c r="A574" s="65"/>
      <c r="B574" s="65"/>
      <c r="C574" s="65"/>
      <c r="D574" s="65"/>
      <c r="E574" s="65"/>
      <c r="F574" s="65"/>
      <c r="G574" s="65"/>
      <c r="H574" s="65"/>
      <c r="I574" s="65"/>
      <c r="J574" s="65"/>
      <c r="K574" s="65"/>
      <c r="L574" s="65"/>
      <c r="M574" s="65"/>
      <c r="N574" s="65"/>
      <c r="O574" s="65"/>
      <c r="P574" s="65"/>
      <c r="Q574" s="65"/>
      <c r="R574" s="65"/>
      <c r="S574" s="65"/>
      <c r="T574" s="65"/>
      <c r="U574" s="65"/>
      <c r="V574" s="65"/>
      <c r="W574" s="65"/>
      <c r="X574" s="65"/>
      <c r="Y574" s="65"/>
      <c r="Z574" s="65"/>
      <c r="AA574" s="65"/>
      <c r="AB574" s="65"/>
    </row>
    <row r="575" spans="1:28">
      <c r="A575" s="65"/>
      <c r="B575" s="65"/>
      <c r="C575" s="65"/>
      <c r="D575" s="65"/>
      <c r="E575" s="65"/>
      <c r="F575" s="65"/>
      <c r="G575" s="65"/>
      <c r="H575" s="65"/>
      <c r="I575" s="65"/>
      <c r="J575" s="65"/>
      <c r="K575" s="65"/>
      <c r="L575" s="65"/>
      <c r="M575" s="65"/>
      <c r="N575" s="65"/>
      <c r="O575" s="65"/>
      <c r="P575" s="65"/>
      <c r="Q575" s="65"/>
      <c r="R575" s="65"/>
      <c r="S575" s="65"/>
      <c r="T575" s="65"/>
      <c r="U575" s="65"/>
      <c r="V575" s="65"/>
      <c r="W575" s="65"/>
      <c r="X575" s="65"/>
      <c r="Y575" s="65"/>
      <c r="Z575" s="65"/>
      <c r="AA575" s="65"/>
      <c r="AB575" s="65"/>
    </row>
    <row r="576" spans="1:28">
      <c r="A576" s="65"/>
      <c r="B576" s="65"/>
      <c r="C576" s="65"/>
      <c r="D576" s="65"/>
      <c r="E576" s="65"/>
      <c r="F576" s="65"/>
      <c r="G576" s="65"/>
      <c r="H576" s="65"/>
      <c r="I576" s="65"/>
      <c r="J576" s="65"/>
      <c r="K576" s="65"/>
      <c r="L576" s="65"/>
      <c r="M576" s="65"/>
      <c r="N576" s="65"/>
      <c r="O576" s="65"/>
      <c r="P576" s="65"/>
      <c r="Q576" s="65"/>
      <c r="R576" s="65"/>
      <c r="S576" s="65"/>
      <c r="T576" s="65"/>
      <c r="U576" s="65"/>
      <c r="V576" s="65"/>
      <c r="W576" s="65"/>
      <c r="X576" s="65"/>
      <c r="Y576" s="65"/>
      <c r="Z576" s="65"/>
      <c r="AA576" s="65"/>
      <c r="AB576" s="65"/>
    </row>
    <row r="577" spans="1:28">
      <c r="A577" s="65"/>
      <c r="B577" s="65"/>
      <c r="C577" s="65"/>
      <c r="D577" s="65"/>
      <c r="E577" s="65"/>
      <c r="F577" s="65"/>
      <c r="G577" s="65"/>
      <c r="H577" s="65"/>
      <c r="I577" s="65"/>
      <c r="J577" s="65"/>
      <c r="K577" s="65"/>
      <c r="L577" s="65"/>
      <c r="M577" s="65"/>
      <c r="N577" s="65"/>
      <c r="O577" s="65"/>
      <c r="P577" s="65"/>
      <c r="Q577" s="65"/>
      <c r="R577" s="65"/>
      <c r="S577" s="65"/>
      <c r="T577" s="65"/>
      <c r="U577" s="65"/>
      <c r="V577" s="65"/>
      <c r="W577" s="65"/>
      <c r="X577" s="65"/>
      <c r="Y577" s="65"/>
      <c r="Z577" s="65"/>
      <c r="AA577" s="65"/>
      <c r="AB577" s="65"/>
    </row>
    <row r="578" spans="1:28">
      <c r="A578" s="65"/>
      <c r="B578" s="65"/>
      <c r="C578" s="65"/>
      <c r="D578" s="65"/>
      <c r="E578" s="65"/>
      <c r="F578" s="65"/>
      <c r="G578" s="65"/>
      <c r="H578" s="65"/>
      <c r="I578" s="65"/>
      <c r="J578" s="65"/>
      <c r="K578" s="65"/>
      <c r="L578" s="65"/>
      <c r="M578" s="65"/>
      <c r="N578" s="65"/>
      <c r="O578" s="65"/>
      <c r="P578" s="65"/>
      <c r="Q578" s="65"/>
      <c r="R578" s="65"/>
      <c r="S578" s="65"/>
      <c r="T578" s="65"/>
      <c r="U578" s="65"/>
      <c r="V578" s="65"/>
      <c r="W578" s="65"/>
      <c r="X578" s="65"/>
      <c r="Y578" s="65"/>
      <c r="Z578" s="65"/>
      <c r="AA578" s="65"/>
      <c r="AB578" s="65"/>
    </row>
    <row r="579" spans="1:28">
      <c r="A579" s="65"/>
      <c r="B579" s="65"/>
      <c r="C579" s="65"/>
      <c r="D579" s="65"/>
      <c r="E579" s="65"/>
      <c r="F579" s="65"/>
      <c r="G579" s="65"/>
      <c r="H579" s="65"/>
      <c r="I579" s="65"/>
      <c r="J579" s="65"/>
      <c r="K579" s="65"/>
      <c r="L579" s="65"/>
      <c r="M579" s="65"/>
      <c r="N579" s="65"/>
      <c r="O579" s="65"/>
      <c r="P579" s="65"/>
      <c r="Q579" s="65"/>
      <c r="R579" s="65"/>
      <c r="S579" s="65"/>
      <c r="T579" s="65"/>
      <c r="U579" s="65"/>
      <c r="V579" s="65"/>
      <c r="W579" s="65"/>
      <c r="X579" s="65"/>
      <c r="Y579" s="65"/>
      <c r="Z579" s="65"/>
      <c r="AA579" s="65"/>
      <c r="AB579" s="65"/>
    </row>
    <row r="580" spans="1:28">
      <c r="A580" s="65"/>
      <c r="B580" s="65"/>
      <c r="C580" s="65"/>
      <c r="D580" s="65"/>
      <c r="E580" s="65"/>
      <c r="F580" s="65"/>
      <c r="G580" s="65"/>
      <c r="H580" s="65"/>
      <c r="I580" s="65"/>
      <c r="J580" s="65"/>
      <c r="K580" s="65"/>
      <c r="L580" s="65"/>
      <c r="M580" s="65"/>
      <c r="N580" s="65"/>
      <c r="O580" s="65"/>
      <c r="P580" s="65"/>
      <c r="Q580" s="65"/>
      <c r="R580" s="65"/>
      <c r="S580" s="65"/>
      <c r="T580" s="65"/>
      <c r="U580" s="65"/>
      <c r="V580" s="65"/>
      <c r="W580" s="65"/>
      <c r="X580" s="65"/>
      <c r="Y580" s="65"/>
      <c r="Z580" s="65"/>
      <c r="AA580" s="65"/>
      <c r="AB580" s="65"/>
    </row>
    <row r="581" spans="1:28">
      <c r="A581" s="65"/>
      <c r="B581" s="65"/>
      <c r="C581" s="65"/>
      <c r="D581" s="65"/>
      <c r="E581" s="65"/>
      <c r="F581" s="65"/>
      <c r="G581" s="65"/>
      <c r="H581" s="65"/>
      <c r="I581" s="65"/>
      <c r="J581" s="65"/>
      <c r="K581" s="65"/>
      <c r="L581" s="65"/>
      <c r="M581" s="65"/>
      <c r="N581" s="65"/>
      <c r="O581" s="65"/>
      <c r="P581" s="65"/>
      <c r="Q581" s="65"/>
      <c r="R581" s="65"/>
      <c r="S581" s="65"/>
      <c r="T581" s="65"/>
      <c r="U581" s="65"/>
      <c r="V581" s="65"/>
      <c r="W581" s="65"/>
      <c r="X581" s="65"/>
      <c r="Y581" s="65"/>
      <c r="Z581" s="65"/>
      <c r="AA581" s="65"/>
      <c r="AB581" s="65"/>
    </row>
    <row r="582" spans="1:28">
      <c r="A582" s="65"/>
      <c r="B582" s="65"/>
      <c r="C582" s="65"/>
      <c r="D582" s="65"/>
      <c r="E582" s="65"/>
      <c r="F582" s="65"/>
      <c r="G582" s="65"/>
      <c r="H582" s="65"/>
      <c r="I582" s="65"/>
      <c r="J582" s="65"/>
      <c r="K582" s="65"/>
      <c r="L582" s="65"/>
      <c r="M582" s="65"/>
      <c r="N582" s="65"/>
      <c r="O582" s="65"/>
      <c r="P582" s="65"/>
      <c r="Q582" s="65"/>
      <c r="R582" s="65"/>
      <c r="S582" s="65"/>
      <c r="T582" s="65"/>
      <c r="U582" s="65"/>
      <c r="V582" s="65"/>
      <c r="W582" s="65"/>
      <c r="X582" s="65"/>
      <c r="Y582" s="65"/>
      <c r="Z582" s="65"/>
      <c r="AA582" s="65"/>
      <c r="AB582" s="65"/>
    </row>
    <row r="583" spans="1:28">
      <c r="A583" s="65"/>
      <c r="B583" s="65"/>
      <c r="C583" s="65"/>
      <c r="D583" s="65"/>
      <c r="E583" s="65"/>
      <c r="F583" s="65"/>
      <c r="G583" s="65"/>
      <c r="H583" s="65"/>
      <c r="I583" s="65"/>
      <c r="J583" s="65"/>
      <c r="K583" s="65"/>
      <c r="L583" s="65"/>
      <c r="M583" s="65"/>
      <c r="N583" s="65"/>
      <c r="O583" s="65"/>
      <c r="P583" s="65"/>
      <c r="Q583" s="65"/>
      <c r="R583" s="65"/>
      <c r="S583" s="65"/>
      <c r="T583" s="65"/>
      <c r="U583" s="65"/>
      <c r="V583" s="65"/>
      <c r="W583" s="65"/>
      <c r="X583" s="65"/>
      <c r="Y583" s="65"/>
      <c r="Z583" s="65"/>
      <c r="AA583" s="65"/>
      <c r="AB583" s="65"/>
    </row>
    <row r="584" spans="1:28">
      <c r="A584" s="65"/>
      <c r="B584" s="65"/>
      <c r="C584" s="65"/>
      <c r="D584" s="65"/>
      <c r="E584" s="65"/>
      <c r="F584" s="65"/>
      <c r="G584" s="65"/>
      <c r="H584" s="65"/>
      <c r="I584" s="65"/>
      <c r="J584" s="65"/>
      <c r="K584" s="65"/>
      <c r="L584" s="65"/>
      <c r="M584" s="65"/>
      <c r="N584" s="65"/>
      <c r="O584" s="65"/>
      <c r="P584" s="65"/>
      <c r="Q584" s="65"/>
      <c r="R584" s="65"/>
      <c r="S584" s="65"/>
      <c r="T584" s="65"/>
      <c r="U584" s="65"/>
      <c r="V584" s="65"/>
      <c r="W584" s="65"/>
      <c r="X584" s="65"/>
      <c r="Y584" s="65"/>
      <c r="Z584" s="65"/>
      <c r="AA584" s="65"/>
      <c r="AB584" s="65"/>
    </row>
    <row r="585" spans="1:28">
      <c r="A585" s="65"/>
      <c r="B585" s="65"/>
      <c r="C585" s="65"/>
      <c r="D585" s="65"/>
      <c r="E585" s="65"/>
      <c r="F585" s="65"/>
      <c r="G585" s="65"/>
      <c r="H585" s="65"/>
      <c r="I585" s="65"/>
      <c r="J585" s="65"/>
      <c r="K585" s="65"/>
      <c r="L585" s="65"/>
      <c r="M585" s="65"/>
      <c r="N585" s="65"/>
      <c r="O585" s="65"/>
      <c r="P585" s="65"/>
      <c r="Q585" s="65"/>
      <c r="R585" s="65"/>
      <c r="S585" s="65"/>
      <c r="T585" s="65"/>
      <c r="U585" s="65"/>
      <c r="V585" s="65"/>
      <c r="W585" s="65"/>
      <c r="X585" s="65"/>
      <c r="Y585" s="65"/>
      <c r="Z585" s="65"/>
      <c r="AA585" s="65"/>
      <c r="AB585" s="65"/>
    </row>
    <row r="586" spans="1:28">
      <c r="A586" s="65"/>
      <c r="B586" s="65"/>
      <c r="C586" s="65"/>
      <c r="D586" s="65"/>
      <c r="E586" s="65"/>
      <c r="F586" s="65"/>
      <c r="G586" s="65"/>
      <c r="H586" s="65"/>
      <c r="I586" s="65"/>
      <c r="J586" s="65"/>
      <c r="K586" s="65"/>
      <c r="L586" s="65"/>
      <c r="M586" s="65"/>
      <c r="N586" s="65"/>
      <c r="O586" s="65"/>
      <c r="P586" s="65"/>
      <c r="Q586" s="65"/>
      <c r="R586" s="65"/>
      <c r="S586" s="65"/>
      <c r="T586" s="65"/>
      <c r="U586" s="65"/>
      <c r="V586" s="65"/>
      <c r="W586" s="65"/>
      <c r="X586" s="65"/>
      <c r="Y586" s="65"/>
      <c r="Z586" s="65"/>
      <c r="AA586" s="65"/>
      <c r="AB586" s="65"/>
    </row>
    <row r="587" spans="1:28">
      <c r="A587" s="65"/>
      <c r="B587" s="65"/>
      <c r="C587" s="65"/>
      <c r="D587" s="65"/>
      <c r="E587" s="65"/>
      <c r="F587" s="65"/>
      <c r="G587" s="65"/>
      <c r="H587" s="65"/>
      <c r="I587" s="65"/>
      <c r="J587" s="65"/>
      <c r="K587" s="65"/>
      <c r="L587" s="65"/>
      <c r="M587" s="65"/>
      <c r="N587" s="65"/>
      <c r="O587" s="65"/>
      <c r="P587" s="65"/>
      <c r="Q587" s="65"/>
      <c r="R587" s="65"/>
      <c r="S587" s="65"/>
      <c r="T587" s="65"/>
      <c r="U587" s="65"/>
      <c r="V587" s="65"/>
      <c r="W587" s="65"/>
      <c r="X587" s="65"/>
      <c r="Y587" s="65"/>
      <c r="Z587" s="65"/>
      <c r="AA587" s="65"/>
      <c r="AB587" s="65"/>
    </row>
    <row r="588" spans="1:28">
      <c r="A588" s="65"/>
      <c r="B588" s="65"/>
      <c r="C588" s="65"/>
      <c r="D588" s="65"/>
      <c r="E588" s="65"/>
      <c r="F588" s="65"/>
      <c r="G588" s="65"/>
      <c r="H588" s="65"/>
      <c r="I588" s="65"/>
      <c r="J588" s="65"/>
      <c r="K588" s="65"/>
      <c r="L588" s="65"/>
      <c r="M588" s="65"/>
      <c r="N588" s="65"/>
      <c r="O588" s="65"/>
      <c r="P588" s="65"/>
      <c r="Q588" s="65"/>
      <c r="R588" s="65"/>
      <c r="S588" s="65"/>
      <c r="T588" s="65"/>
      <c r="U588" s="65"/>
      <c r="V588" s="65"/>
      <c r="W588" s="65"/>
      <c r="X588" s="65"/>
      <c r="Y588" s="65"/>
      <c r="Z588" s="65"/>
      <c r="AA588" s="65"/>
      <c r="AB588" s="65"/>
    </row>
    <row r="589" spans="1:28">
      <c r="A589" s="65"/>
      <c r="B589" s="65"/>
      <c r="C589" s="65"/>
      <c r="D589" s="65"/>
      <c r="E589" s="65"/>
      <c r="F589" s="65"/>
      <c r="G589" s="65"/>
      <c r="H589" s="65"/>
      <c r="I589" s="65"/>
      <c r="J589" s="65"/>
      <c r="K589" s="65"/>
      <c r="L589" s="65"/>
      <c r="M589" s="65"/>
      <c r="N589" s="65"/>
      <c r="O589" s="65"/>
      <c r="P589" s="65"/>
      <c r="Q589" s="65"/>
      <c r="R589" s="65"/>
      <c r="S589" s="65"/>
      <c r="T589" s="65"/>
      <c r="U589" s="65"/>
      <c r="V589" s="65"/>
      <c r="W589" s="65"/>
      <c r="X589" s="65"/>
      <c r="Y589" s="65"/>
      <c r="Z589" s="65"/>
      <c r="AA589" s="65"/>
      <c r="AB589" s="65"/>
    </row>
    <row r="590" spans="1:28">
      <c r="A590" s="65"/>
      <c r="B590" s="65"/>
      <c r="C590" s="65"/>
      <c r="D590" s="65"/>
      <c r="E590" s="65"/>
      <c r="F590" s="65"/>
      <c r="G590" s="65"/>
      <c r="H590" s="65"/>
      <c r="I590" s="65"/>
      <c r="J590" s="65"/>
      <c r="K590" s="65"/>
      <c r="L590" s="65"/>
      <c r="M590" s="65"/>
      <c r="N590" s="65"/>
      <c r="O590" s="65"/>
      <c r="P590" s="65"/>
      <c r="Q590" s="65"/>
      <c r="R590" s="65"/>
      <c r="S590" s="65"/>
      <c r="T590" s="65"/>
      <c r="U590" s="65"/>
      <c r="V590" s="65"/>
      <c r="W590" s="65"/>
      <c r="X590" s="65"/>
      <c r="Y590" s="65"/>
      <c r="Z590" s="65"/>
      <c r="AA590" s="65"/>
      <c r="AB590" s="65"/>
    </row>
    <row r="591" spans="1:28">
      <c r="A591" s="65"/>
      <c r="B591" s="65"/>
      <c r="C591" s="65"/>
      <c r="D591" s="65"/>
      <c r="E591" s="65"/>
      <c r="F591" s="65"/>
      <c r="G591" s="65"/>
      <c r="H591" s="65"/>
      <c r="I591" s="65"/>
      <c r="J591" s="65"/>
      <c r="K591" s="65"/>
      <c r="L591" s="65"/>
      <c r="M591" s="65"/>
      <c r="N591" s="65"/>
      <c r="O591" s="65"/>
      <c r="P591" s="65"/>
      <c r="Q591" s="65"/>
      <c r="R591" s="65"/>
      <c r="S591" s="65"/>
      <c r="T591" s="65"/>
      <c r="U591" s="65"/>
      <c r="V591" s="65"/>
      <c r="W591" s="65"/>
      <c r="X591" s="65"/>
      <c r="Y591" s="65"/>
      <c r="Z591" s="65"/>
      <c r="AA591" s="65"/>
      <c r="AB591" s="65"/>
    </row>
    <row r="592" spans="1:28">
      <c r="A592" s="65"/>
      <c r="B592" s="65"/>
      <c r="C592" s="65"/>
      <c r="D592" s="65"/>
      <c r="E592" s="65"/>
      <c r="F592" s="65"/>
      <c r="G592" s="65"/>
      <c r="H592" s="65"/>
      <c r="I592" s="65"/>
      <c r="J592" s="65"/>
      <c r="K592" s="65"/>
      <c r="L592" s="65"/>
      <c r="M592" s="65"/>
      <c r="N592" s="65"/>
      <c r="O592" s="65"/>
      <c r="P592" s="65"/>
      <c r="Q592" s="65"/>
      <c r="R592" s="65"/>
      <c r="S592" s="65"/>
      <c r="T592" s="65"/>
      <c r="U592" s="65"/>
      <c r="V592" s="65"/>
      <c r="W592" s="65"/>
      <c r="X592" s="65"/>
      <c r="Y592" s="65"/>
      <c r="Z592" s="65"/>
      <c r="AA592" s="65"/>
      <c r="AB592" s="65"/>
    </row>
    <row r="593" spans="1:28">
      <c r="A593" s="65"/>
      <c r="B593" s="65"/>
      <c r="C593" s="65"/>
      <c r="D593" s="65"/>
      <c r="E593" s="65"/>
      <c r="F593" s="65"/>
      <c r="G593" s="65"/>
      <c r="H593" s="65"/>
      <c r="I593" s="65"/>
      <c r="J593" s="65"/>
      <c r="K593" s="65"/>
      <c r="L593" s="65"/>
      <c r="M593" s="65"/>
      <c r="N593" s="65"/>
      <c r="O593" s="65"/>
      <c r="P593" s="65"/>
      <c r="Q593" s="65"/>
      <c r="R593" s="65"/>
      <c r="S593" s="65"/>
      <c r="T593" s="65"/>
      <c r="U593" s="65"/>
      <c r="V593" s="65"/>
      <c r="W593" s="65"/>
      <c r="X593" s="65"/>
      <c r="Y593" s="65"/>
      <c r="Z593" s="65"/>
      <c r="AA593" s="65"/>
      <c r="AB593" s="65"/>
    </row>
    <row r="594" spans="1:28">
      <c r="A594" s="65"/>
      <c r="B594" s="65"/>
      <c r="C594" s="65"/>
      <c r="D594" s="65"/>
      <c r="E594" s="65"/>
      <c r="F594" s="65"/>
      <c r="G594" s="65"/>
      <c r="H594" s="65"/>
      <c r="I594" s="65"/>
      <c r="J594" s="65"/>
      <c r="K594" s="65"/>
      <c r="L594" s="65"/>
      <c r="M594" s="65"/>
      <c r="N594" s="65"/>
      <c r="O594" s="65"/>
      <c r="P594" s="65"/>
      <c r="Q594" s="65"/>
      <c r="R594" s="65"/>
      <c r="S594" s="65"/>
      <c r="T594" s="65"/>
      <c r="U594" s="65"/>
      <c r="V594" s="65"/>
      <c r="W594" s="65"/>
      <c r="X594" s="65"/>
      <c r="Y594" s="65"/>
      <c r="Z594" s="65"/>
      <c r="AA594" s="65"/>
      <c r="AB594" s="65"/>
    </row>
    <row r="595" spans="1:28">
      <c r="A595" s="65"/>
      <c r="B595" s="65"/>
      <c r="C595" s="65"/>
      <c r="D595" s="65"/>
      <c r="E595" s="65"/>
      <c r="F595" s="65"/>
      <c r="G595" s="65"/>
      <c r="H595" s="65"/>
      <c r="I595" s="65"/>
      <c r="J595" s="65"/>
      <c r="K595" s="65"/>
      <c r="L595" s="65"/>
      <c r="M595" s="65"/>
      <c r="N595" s="65"/>
      <c r="O595" s="65"/>
      <c r="P595" s="65"/>
      <c r="Q595" s="65"/>
      <c r="R595" s="65"/>
      <c r="S595" s="65"/>
      <c r="T595" s="65"/>
      <c r="U595" s="65"/>
      <c r="V595" s="65"/>
      <c r="W595" s="65"/>
      <c r="X595" s="65"/>
      <c r="Y595" s="65"/>
      <c r="Z595" s="65"/>
      <c r="AA595" s="65"/>
      <c r="AB595" s="65"/>
    </row>
    <row r="596" spans="1:28">
      <c r="A596" s="65"/>
      <c r="B596" s="65"/>
      <c r="C596" s="65"/>
      <c r="D596" s="65"/>
      <c r="E596" s="65"/>
      <c r="F596" s="65"/>
      <c r="G596" s="65"/>
      <c r="H596" s="65"/>
      <c r="I596" s="65"/>
      <c r="J596" s="65"/>
      <c r="K596" s="65"/>
      <c r="L596" s="65"/>
      <c r="M596" s="65"/>
      <c r="N596" s="65"/>
      <c r="O596" s="65"/>
      <c r="P596" s="65"/>
      <c r="Q596" s="65"/>
      <c r="R596" s="65"/>
      <c r="S596" s="65"/>
      <c r="T596" s="65"/>
      <c r="U596" s="65"/>
      <c r="V596" s="65"/>
      <c r="W596" s="65"/>
      <c r="X596" s="65"/>
      <c r="Y596" s="65"/>
      <c r="Z596" s="65"/>
      <c r="AA596" s="65"/>
      <c r="AB596" s="65"/>
    </row>
    <row r="597" spans="1:28">
      <c r="A597" s="65"/>
      <c r="B597" s="65"/>
      <c r="C597" s="65"/>
      <c r="D597" s="65"/>
      <c r="E597" s="65"/>
      <c r="F597" s="65"/>
      <c r="G597" s="65"/>
      <c r="H597" s="65"/>
      <c r="I597" s="65"/>
      <c r="J597" s="65"/>
      <c r="K597" s="65"/>
      <c r="L597" s="65"/>
      <c r="M597" s="65"/>
      <c r="N597" s="65"/>
      <c r="O597" s="65"/>
      <c r="P597" s="65"/>
      <c r="Q597" s="65"/>
      <c r="R597" s="65"/>
      <c r="S597" s="65"/>
      <c r="T597" s="65"/>
      <c r="U597" s="65"/>
      <c r="V597" s="65"/>
      <c r="W597" s="65"/>
      <c r="X597" s="65"/>
      <c r="Y597" s="65"/>
      <c r="Z597" s="65"/>
      <c r="AA597" s="65"/>
      <c r="AB597" s="65"/>
    </row>
    <row r="598" spans="1:28">
      <c r="A598" s="65"/>
      <c r="B598" s="65"/>
      <c r="C598" s="65"/>
      <c r="D598" s="65"/>
      <c r="E598" s="65"/>
      <c r="F598" s="65"/>
      <c r="G598" s="65"/>
      <c r="H598" s="65"/>
      <c r="I598" s="65"/>
      <c r="J598" s="65"/>
      <c r="K598" s="65"/>
      <c r="L598" s="65"/>
      <c r="M598" s="65"/>
      <c r="N598" s="65"/>
      <c r="O598" s="65"/>
      <c r="P598" s="65"/>
      <c r="Q598" s="65"/>
      <c r="R598" s="65"/>
      <c r="S598" s="65"/>
      <c r="T598" s="65"/>
      <c r="U598" s="65"/>
      <c r="V598" s="65"/>
      <c r="W598" s="65"/>
      <c r="X598" s="65"/>
      <c r="Y598" s="65"/>
      <c r="Z598" s="65"/>
      <c r="AA598" s="65"/>
      <c r="AB598" s="65"/>
    </row>
    <row r="599" spans="1:28">
      <c r="A599" s="65"/>
      <c r="B599" s="65"/>
      <c r="C599" s="65"/>
      <c r="D599" s="65"/>
      <c r="E599" s="65"/>
      <c r="F599" s="65"/>
      <c r="G599" s="65"/>
      <c r="H599" s="65"/>
      <c r="I599" s="65"/>
      <c r="J599" s="65"/>
      <c r="K599" s="65"/>
      <c r="L599" s="65"/>
      <c r="M599" s="65"/>
      <c r="N599" s="65"/>
      <c r="O599" s="65"/>
      <c r="P599" s="65"/>
      <c r="Q599" s="65"/>
      <c r="R599" s="65"/>
      <c r="S599" s="65"/>
      <c r="T599" s="65"/>
      <c r="U599" s="65"/>
      <c r="V599" s="65"/>
      <c r="W599" s="65"/>
      <c r="X599" s="65"/>
      <c r="Y599" s="65"/>
      <c r="Z599" s="65"/>
      <c r="AA599" s="65"/>
      <c r="AB599" s="65"/>
    </row>
    <row r="600" spans="1:28">
      <c r="A600" s="65"/>
      <c r="B600" s="65"/>
      <c r="C600" s="65"/>
      <c r="D600" s="65"/>
      <c r="E600" s="65"/>
      <c r="F600" s="65"/>
      <c r="G600" s="65"/>
      <c r="H600" s="65"/>
      <c r="I600" s="65"/>
      <c r="J600" s="65"/>
      <c r="K600" s="65"/>
      <c r="L600" s="65"/>
      <c r="M600" s="65"/>
      <c r="N600" s="65"/>
      <c r="O600" s="65"/>
      <c r="P600" s="65"/>
      <c r="Q600" s="65"/>
      <c r="R600" s="65"/>
      <c r="S600" s="65"/>
      <c r="T600" s="65"/>
      <c r="U600" s="65"/>
      <c r="V600" s="65"/>
      <c r="W600" s="65"/>
      <c r="X600" s="65"/>
      <c r="Y600" s="65"/>
      <c r="Z600" s="65"/>
      <c r="AA600" s="65"/>
      <c r="AB600" s="65"/>
    </row>
    <row r="601" spans="1:28">
      <c r="A601" s="65"/>
      <c r="B601" s="65"/>
      <c r="C601" s="65"/>
      <c r="D601" s="65"/>
      <c r="E601" s="65"/>
      <c r="F601" s="65"/>
      <c r="G601" s="65"/>
      <c r="H601" s="65"/>
      <c r="I601" s="65"/>
      <c r="J601" s="65"/>
      <c r="K601" s="65"/>
      <c r="L601" s="65"/>
      <c r="M601" s="65"/>
      <c r="N601" s="65"/>
      <c r="O601" s="65"/>
      <c r="P601" s="65"/>
      <c r="Q601" s="65"/>
      <c r="R601" s="65"/>
      <c r="S601" s="65"/>
      <c r="T601" s="65"/>
      <c r="U601" s="65"/>
      <c r="V601" s="65"/>
      <c r="W601" s="65"/>
      <c r="X601" s="65"/>
      <c r="Y601" s="65"/>
      <c r="Z601" s="65"/>
      <c r="AA601" s="65"/>
      <c r="AB601" s="65"/>
    </row>
    <row r="602" spans="1:28">
      <c r="A602" s="65"/>
      <c r="B602" s="65"/>
      <c r="C602" s="65"/>
      <c r="D602" s="65"/>
      <c r="E602" s="65"/>
      <c r="F602" s="65"/>
      <c r="G602" s="65"/>
      <c r="H602" s="65"/>
      <c r="I602" s="65"/>
      <c r="J602" s="65"/>
      <c r="K602" s="65"/>
      <c r="L602" s="65"/>
      <c r="M602" s="65"/>
      <c r="N602" s="65"/>
      <c r="O602" s="65"/>
      <c r="P602" s="65"/>
      <c r="Q602" s="65"/>
      <c r="R602" s="65"/>
      <c r="S602" s="65"/>
      <c r="T602" s="65"/>
      <c r="U602" s="65"/>
      <c r="V602" s="65"/>
      <c r="W602" s="65"/>
      <c r="X602" s="65"/>
      <c r="Y602" s="65"/>
      <c r="Z602" s="65"/>
      <c r="AA602" s="65"/>
      <c r="AB602" s="65"/>
    </row>
    <row r="603" spans="1:28">
      <c r="A603" s="65"/>
      <c r="B603" s="65"/>
      <c r="C603" s="65"/>
      <c r="D603" s="65"/>
      <c r="E603" s="65"/>
      <c r="F603" s="65"/>
      <c r="G603" s="65"/>
      <c r="H603" s="65"/>
      <c r="I603" s="65"/>
      <c r="J603" s="65"/>
      <c r="K603" s="65"/>
      <c r="L603" s="65"/>
      <c r="M603" s="65"/>
      <c r="N603" s="65"/>
      <c r="O603" s="65"/>
      <c r="P603" s="65"/>
      <c r="Q603" s="65"/>
      <c r="R603" s="65"/>
      <c r="S603" s="65"/>
      <c r="T603" s="65"/>
      <c r="U603" s="65"/>
      <c r="V603" s="65"/>
      <c r="W603" s="65"/>
      <c r="X603" s="65"/>
      <c r="Y603" s="65"/>
      <c r="Z603" s="65"/>
      <c r="AA603" s="65"/>
      <c r="AB603" s="65"/>
    </row>
    <row r="604" spans="1:28">
      <c r="A604" s="65"/>
      <c r="B604" s="65"/>
      <c r="C604" s="65"/>
      <c r="D604" s="65"/>
      <c r="E604" s="65"/>
      <c r="F604" s="65"/>
      <c r="G604" s="65"/>
      <c r="H604" s="65"/>
      <c r="I604" s="65"/>
      <c r="J604" s="65"/>
      <c r="K604" s="65"/>
      <c r="L604" s="65"/>
      <c r="M604" s="65"/>
      <c r="N604" s="65"/>
      <c r="O604" s="65"/>
      <c r="P604" s="65"/>
      <c r="Q604" s="65"/>
      <c r="R604" s="65"/>
      <c r="S604" s="65"/>
      <c r="T604" s="65"/>
      <c r="U604" s="65"/>
      <c r="V604" s="65"/>
      <c r="W604" s="65"/>
      <c r="X604" s="65"/>
      <c r="Y604" s="65"/>
      <c r="Z604" s="65"/>
      <c r="AA604" s="65"/>
      <c r="AB604" s="65"/>
    </row>
    <row r="605" spans="1:28">
      <c r="A605" s="65"/>
      <c r="B605" s="65"/>
      <c r="C605" s="65"/>
      <c r="D605" s="65"/>
      <c r="E605" s="65"/>
      <c r="F605" s="65"/>
      <c r="G605" s="65"/>
      <c r="H605" s="65"/>
      <c r="I605" s="65"/>
      <c r="J605" s="65"/>
      <c r="K605" s="65"/>
      <c r="L605" s="65"/>
      <c r="M605" s="65"/>
      <c r="N605" s="65"/>
      <c r="O605" s="65"/>
      <c r="P605" s="65"/>
      <c r="Q605" s="65"/>
      <c r="R605" s="65"/>
      <c r="S605" s="65"/>
      <c r="T605" s="65"/>
      <c r="U605" s="65"/>
      <c r="V605" s="65"/>
      <c r="W605" s="65"/>
      <c r="X605" s="65"/>
      <c r="Y605" s="65"/>
      <c r="Z605" s="65"/>
      <c r="AA605" s="65"/>
      <c r="AB605" s="65"/>
    </row>
    <row r="606" spans="1:28">
      <c r="A606" s="65"/>
      <c r="B606" s="65"/>
      <c r="C606" s="65"/>
      <c r="D606" s="65"/>
      <c r="E606" s="65"/>
      <c r="F606" s="65"/>
      <c r="G606" s="65"/>
      <c r="H606" s="65"/>
      <c r="I606" s="65"/>
      <c r="J606" s="65"/>
      <c r="K606" s="65"/>
      <c r="L606" s="65"/>
      <c r="M606" s="65"/>
      <c r="N606" s="65"/>
      <c r="O606" s="65"/>
      <c r="P606" s="65"/>
      <c r="Q606" s="65"/>
      <c r="R606" s="65"/>
      <c r="S606" s="65"/>
      <c r="T606" s="65"/>
      <c r="U606" s="65"/>
      <c r="V606" s="65"/>
      <c r="W606" s="65"/>
      <c r="X606" s="65"/>
      <c r="Y606" s="65"/>
      <c r="Z606" s="65"/>
      <c r="AA606" s="65"/>
      <c r="AB606" s="65"/>
    </row>
    <row r="607" spans="1:28">
      <c r="A607" s="65"/>
      <c r="B607" s="65"/>
      <c r="C607" s="65"/>
      <c r="D607" s="65"/>
      <c r="E607" s="65"/>
      <c r="F607" s="65"/>
      <c r="G607" s="65"/>
      <c r="H607" s="65"/>
      <c r="I607" s="65"/>
      <c r="J607" s="65"/>
      <c r="K607" s="65"/>
      <c r="L607" s="65"/>
      <c r="M607" s="65"/>
      <c r="N607" s="65"/>
      <c r="O607" s="65"/>
      <c r="P607" s="65"/>
      <c r="Q607" s="65"/>
      <c r="R607" s="65"/>
      <c r="S607" s="65"/>
      <c r="T607" s="65"/>
      <c r="U607" s="65"/>
      <c r="V607" s="65"/>
      <c r="W607" s="65"/>
      <c r="X607" s="65"/>
      <c r="Y607" s="65"/>
      <c r="Z607" s="65"/>
      <c r="AA607" s="65"/>
      <c r="AB607" s="65"/>
    </row>
    <row r="608" spans="1:28">
      <c r="A608" s="65"/>
      <c r="B608" s="65"/>
      <c r="C608" s="65"/>
      <c r="D608" s="65"/>
      <c r="E608" s="65"/>
      <c r="F608" s="65"/>
      <c r="G608" s="65"/>
      <c r="H608" s="65"/>
      <c r="I608" s="65"/>
      <c r="J608" s="65"/>
      <c r="K608" s="65"/>
      <c r="L608" s="65"/>
      <c r="M608" s="65"/>
      <c r="N608" s="65"/>
      <c r="O608" s="65"/>
      <c r="P608" s="65"/>
      <c r="Q608" s="65"/>
      <c r="R608" s="65"/>
      <c r="S608" s="65"/>
      <c r="T608" s="65"/>
      <c r="U608" s="65"/>
      <c r="V608" s="65"/>
      <c r="W608" s="65"/>
      <c r="X608" s="65"/>
      <c r="Y608" s="65"/>
      <c r="Z608" s="65"/>
      <c r="AA608" s="65"/>
      <c r="AB608" s="65"/>
    </row>
    <row r="609" spans="1:28">
      <c r="A609" s="65"/>
      <c r="B609" s="65"/>
      <c r="C609" s="65"/>
      <c r="D609" s="65"/>
      <c r="E609" s="65"/>
      <c r="F609" s="65"/>
      <c r="G609" s="65"/>
      <c r="H609" s="65"/>
      <c r="I609" s="65"/>
      <c r="J609" s="65"/>
      <c r="K609" s="65"/>
      <c r="L609" s="65"/>
      <c r="M609" s="65"/>
      <c r="N609" s="65"/>
      <c r="O609" s="65"/>
      <c r="P609" s="65"/>
      <c r="Q609" s="65"/>
      <c r="R609" s="65"/>
      <c r="S609" s="65"/>
      <c r="T609" s="65"/>
      <c r="U609" s="65"/>
      <c r="V609" s="65"/>
      <c r="W609" s="65"/>
      <c r="X609" s="65"/>
      <c r="Y609" s="65"/>
      <c r="Z609" s="65"/>
      <c r="AA609" s="65"/>
      <c r="AB609" s="65"/>
    </row>
    <row r="610" spans="1:28">
      <c r="A610" s="65"/>
      <c r="B610" s="65"/>
      <c r="C610" s="65"/>
      <c r="D610" s="65"/>
      <c r="E610" s="65"/>
      <c r="F610" s="65"/>
      <c r="G610" s="65"/>
      <c r="H610" s="65"/>
      <c r="I610" s="65"/>
      <c r="J610" s="65"/>
      <c r="K610" s="65"/>
      <c r="L610" s="65"/>
      <c r="M610" s="65"/>
      <c r="N610" s="65"/>
      <c r="O610" s="65"/>
      <c r="P610" s="65"/>
      <c r="Q610" s="65"/>
      <c r="R610" s="65"/>
      <c r="S610" s="65"/>
      <c r="T610" s="65"/>
      <c r="U610" s="65"/>
      <c r="V610" s="65"/>
      <c r="W610" s="65"/>
      <c r="X610" s="65"/>
      <c r="Y610" s="65"/>
      <c r="Z610" s="65"/>
      <c r="AA610" s="65"/>
      <c r="AB610" s="65"/>
    </row>
    <row r="611" spans="1:28">
      <c r="A611" s="65"/>
      <c r="B611" s="65"/>
      <c r="C611" s="65"/>
      <c r="D611" s="65"/>
      <c r="E611" s="65"/>
      <c r="F611" s="65"/>
      <c r="G611" s="65"/>
      <c r="H611" s="65"/>
      <c r="I611" s="65"/>
      <c r="J611" s="65"/>
      <c r="K611" s="65"/>
      <c r="L611" s="65"/>
      <c r="M611" s="65"/>
      <c r="N611" s="65"/>
      <c r="O611" s="65"/>
      <c r="P611" s="65"/>
      <c r="Q611" s="65"/>
      <c r="R611" s="65"/>
      <c r="S611" s="65"/>
      <c r="T611" s="65"/>
      <c r="U611" s="65"/>
      <c r="V611" s="65"/>
      <c r="W611" s="65"/>
      <c r="X611" s="65"/>
      <c r="Y611" s="65"/>
      <c r="Z611" s="65"/>
      <c r="AA611" s="65"/>
      <c r="AB611" s="65"/>
    </row>
    <row r="612" spans="1:28">
      <c r="A612" s="65"/>
      <c r="B612" s="65"/>
      <c r="C612" s="65"/>
      <c r="D612" s="65"/>
      <c r="E612" s="65"/>
      <c r="F612" s="65"/>
      <c r="G612" s="65"/>
      <c r="H612" s="65"/>
      <c r="I612" s="65"/>
      <c r="J612" s="65"/>
      <c r="K612" s="65"/>
      <c r="L612" s="65"/>
      <c r="M612" s="65"/>
      <c r="N612" s="65"/>
      <c r="O612" s="65"/>
      <c r="P612" s="65"/>
      <c r="Q612" s="65"/>
      <c r="R612" s="65"/>
      <c r="S612" s="65"/>
      <c r="T612" s="65"/>
      <c r="U612" s="65"/>
      <c r="V612" s="65"/>
      <c r="W612" s="65"/>
      <c r="X612" s="65"/>
      <c r="Y612" s="65"/>
      <c r="Z612" s="65"/>
      <c r="AA612" s="65"/>
      <c r="AB612" s="65"/>
    </row>
    <row r="613" spans="1:28">
      <c r="A613" s="65"/>
      <c r="B613" s="65"/>
      <c r="C613" s="65"/>
      <c r="D613" s="65"/>
      <c r="E613" s="65"/>
      <c r="F613" s="65"/>
      <c r="G613" s="65"/>
      <c r="H613" s="65"/>
      <c r="I613" s="65"/>
      <c r="J613" s="65"/>
      <c r="K613" s="65"/>
      <c r="L613" s="65"/>
      <c r="M613" s="65"/>
      <c r="N613" s="65"/>
      <c r="O613" s="65"/>
      <c r="P613" s="65"/>
      <c r="Q613" s="65"/>
      <c r="R613" s="65"/>
      <c r="S613" s="65"/>
      <c r="T613" s="65"/>
      <c r="U613" s="65"/>
      <c r="V613" s="65"/>
      <c r="W613" s="65"/>
      <c r="X613" s="65"/>
      <c r="Y613" s="65"/>
      <c r="Z613" s="65"/>
      <c r="AA613" s="65"/>
      <c r="AB613" s="65"/>
    </row>
    <row r="614" spans="1:28">
      <c r="A614" s="65"/>
      <c r="B614" s="65"/>
      <c r="C614" s="65"/>
      <c r="D614" s="65"/>
      <c r="E614" s="65"/>
      <c r="F614" s="65"/>
      <c r="G614" s="65"/>
      <c r="H614" s="65"/>
      <c r="I614" s="65"/>
      <c r="J614" s="65"/>
      <c r="K614" s="65"/>
      <c r="L614" s="65"/>
      <c r="M614" s="65"/>
      <c r="N614" s="65"/>
      <c r="O614" s="65"/>
      <c r="P614" s="65"/>
      <c r="Q614" s="65"/>
      <c r="R614" s="65"/>
      <c r="S614" s="65"/>
      <c r="T614" s="65"/>
      <c r="U614" s="65"/>
      <c r="V614" s="65"/>
      <c r="W614" s="65"/>
      <c r="X614" s="65"/>
      <c r="Y614" s="65"/>
      <c r="Z614" s="65"/>
      <c r="AA614" s="65"/>
      <c r="AB614" s="65"/>
    </row>
    <row r="615" spans="1:28">
      <c r="A615" s="65"/>
      <c r="B615" s="65"/>
      <c r="C615" s="65"/>
      <c r="D615" s="65"/>
      <c r="E615" s="65"/>
      <c r="F615" s="65"/>
      <c r="G615" s="65"/>
      <c r="H615" s="65"/>
      <c r="I615" s="65"/>
      <c r="J615" s="65"/>
      <c r="K615" s="65"/>
      <c r="L615" s="65"/>
      <c r="M615" s="65"/>
      <c r="N615" s="65"/>
      <c r="O615" s="65"/>
      <c r="P615" s="65"/>
      <c r="Q615" s="65"/>
      <c r="R615" s="65"/>
      <c r="S615" s="65"/>
      <c r="T615" s="65"/>
      <c r="U615" s="65"/>
      <c r="V615" s="65"/>
      <c r="W615" s="65"/>
      <c r="X615" s="65"/>
      <c r="Y615" s="65"/>
      <c r="Z615" s="65"/>
      <c r="AA615" s="65"/>
      <c r="AB615" s="65"/>
    </row>
    <row r="616" spans="1:28">
      <c r="A616" s="65"/>
      <c r="B616" s="65"/>
      <c r="C616" s="65"/>
      <c r="D616" s="65"/>
      <c r="E616" s="65"/>
      <c r="F616" s="65"/>
      <c r="G616" s="65"/>
      <c r="H616" s="65"/>
      <c r="I616" s="65"/>
      <c r="J616" s="65"/>
      <c r="K616" s="65"/>
      <c r="L616" s="65"/>
      <c r="M616" s="65"/>
      <c r="N616" s="65"/>
      <c r="O616" s="65"/>
      <c r="P616" s="65"/>
      <c r="Q616" s="65"/>
      <c r="R616" s="65"/>
      <c r="S616" s="65"/>
      <c r="T616" s="65"/>
      <c r="U616" s="65"/>
      <c r="V616" s="65"/>
      <c r="W616" s="65"/>
      <c r="X616" s="65"/>
      <c r="Y616" s="65"/>
      <c r="Z616" s="65"/>
      <c r="AA616" s="65"/>
      <c r="AB616" s="65"/>
    </row>
    <row r="617" spans="1:28">
      <c r="A617" s="65"/>
      <c r="B617" s="65"/>
      <c r="C617" s="65"/>
      <c r="D617" s="65"/>
      <c r="E617" s="65"/>
      <c r="F617" s="65"/>
      <c r="G617" s="65"/>
      <c r="H617" s="65"/>
      <c r="I617" s="65"/>
      <c r="J617" s="65"/>
      <c r="K617" s="65"/>
      <c r="L617" s="65"/>
      <c r="M617" s="65"/>
      <c r="N617" s="65"/>
      <c r="O617" s="65"/>
      <c r="P617" s="65"/>
      <c r="Q617" s="65"/>
      <c r="R617" s="65"/>
      <c r="S617" s="65"/>
      <c r="T617" s="65"/>
      <c r="U617" s="65"/>
      <c r="V617" s="65"/>
      <c r="W617" s="65"/>
      <c r="X617" s="65"/>
      <c r="Y617" s="65"/>
      <c r="Z617" s="65"/>
      <c r="AA617" s="65"/>
      <c r="AB617" s="65"/>
    </row>
    <row r="618" spans="1:28">
      <c r="A618" s="65"/>
      <c r="B618" s="65"/>
      <c r="C618" s="65"/>
      <c r="D618" s="65"/>
      <c r="E618" s="65"/>
      <c r="F618" s="65"/>
      <c r="G618" s="65"/>
      <c r="H618" s="65"/>
      <c r="I618" s="65"/>
      <c r="J618" s="65"/>
      <c r="K618" s="65"/>
      <c r="L618" s="65"/>
      <c r="M618" s="65"/>
      <c r="N618" s="65"/>
      <c r="O618" s="65"/>
      <c r="P618" s="65"/>
      <c r="Q618" s="65"/>
      <c r="R618" s="65"/>
      <c r="S618" s="65"/>
      <c r="T618" s="65"/>
      <c r="U618" s="65"/>
      <c r="V618" s="65"/>
      <c r="W618" s="65"/>
      <c r="X618" s="65"/>
      <c r="Y618" s="65"/>
      <c r="Z618" s="65"/>
      <c r="AA618" s="65"/>
      <c r="AB618" s="65"/>
    </row>
    <row r="619" spans="1:28">
      <c r="A619" s="65"/>
      <c r="B619" s="65"/>
      <c r="C619" s="65"/>
      <c r="D619" s="65"/>
      <c r="E619" s="65"/>
      <c r="F619" s="65"/>
      <c r="G619" s="65"/>
      <c r="H619" s="65"/>
      <c r="I619" s="65"/>
      <c r="J619" s="65"/>
      <c r="K619" s="65"/>
      <c r="L619" s="65"/>
      <c r="M619" s="65"/>
      <c r="N619" s="65"/>
      <c r="O619" s="65"/>
      <c r="P619" s="65"/>
      <c r="Q619" s="65"/>
      <c r="R619" s="65"/>
      <c r="S619" s="65"/>
      <c r="T619" s="65"/>
      <c r="U619" s="65"/>
      <c r="V619" s="65"/>
      <c r="W619" s="65"/>
      <c r="X619" s="65"/>
      <c r="Y619" s="65"/>
      <c r="Z619" s="65"/>
      <c r="AA619" s="65"/>
      <c r="AB619" s="65"/>
    </row>
    <row r="620" spans="1:28">
      <c r="A620" s="65"/>
      <c r="B620" s="65"/>
      <c r="C620" s="65"/>
      <c r="D620" s="65"/>
      <c r="E620" s="65"/>
      <c r="F620" s="65"/>
      <c r="G620" s="65"/>
      <c r="H620" s="65"/>
      <c r="I620" s="65"/>
      <c r="J620" s="65"/>
      <c r="K620" s="65"/>
      <c r="L620" s="65"/>
      <c r="M620" s="65"/>
      <c r="N620" s="65"/>
      <c r="O620" s="65"/>
      <c r="P620" s="65"/>
      <c r="Q620" s="65"/>
      <c r="R620" s="65"/>
      <c r="S620" s="65"/>
      <c r="T620" s="65"/>
      <c r="U620" s="65"/>
      <c r="V620" s="65"/>
      <c r="W620" s="65"/>
      <c r="X620" s="65"/>
      <c r="Y620" s="65"/>
      <c r="Z620" s="65"/>
      <c r="AA620" s="65"/>
      <c r="AB620" s="65"/>
    </row>
    <row r="621" spans="1:28">
      <c r="A621" s="65"/>
      <c r="B621" s="65"/>
      <c r="C621" s="65"/>
      <c r="D621" s="65"/>
      <c r="E621" s="65"/>
      <c r="F621" s="65"/>
      <c r="G621" s="65"/>
      <c r="H621" s="65"/>
      <c r="I621" s="65"/>
      <c r="J621" s="65"/>
      <c r="K621" s="65"/>
      <c r="L621" s="65"/>
      <c r="M621" s="65"/>
      <c r="N621" s="65"/>
      <c r="O621" s="65"/>
      <c r="P621" s="65"/>
      <c r="Q621" s="65"/>
      <c r="R621" s="65"/>
      <c r="S621" s="65"/>
      <c r="T621" s="65"/>
      <c r="U621" s="65"/>
      <c r="V621" s="65"/>
      <c r="W621" s="65"/>
      <c r="X621" s="65"/>
      <c r="Y621" s="65"/>
      <c r="Z621" s="65"/>
      <c r="AA621" s="65"/>
      <c r="AB621" s="65"/>
    </row>
    <row r="622" spans="1:28">
      <c r="A622" s="65"/>
      <c r="B622" s="65"/>
      <c r="C622" s="65"/>
      <c r="D622" s="65"/>
      <c r="E622" s="65"/>
      <c r="F622" s="65"/>
      <c r="G622" s="65"/>
      <c r="H622" s="65"/>
      <c r="I622" s="65"/>
      <c r="J622" s="65"/>
      <c r="K622" s="65"/>
      <c r="L622" s="65"/>
      <c r="M622" s="65"/>
      <c r="N622" s="65"/>
      <c r="O622" s="65"/>
      <c r="P622" s="65"/>
      <c r="Q622" s="65"/>
      <c r="R622" s="65"/>
      <c r="S622" s="65"/>
      <c r="T622" s="65"/>
      <c r="U622" s="65"/>
      <c r="V622" s="65"/>
      <c r="W622" s="65"/>
      <c r="X622" s="65"/>
      <c r="Y622" s="65"/>
      <c r="Z622" s="65"/>
      <c r="AA622" s="65"/>
      <c r="AB622" s="65"/>
    </row>
    <row r="623" spans="1:28">
      <c r="A623" s="65"/>
      <c r="B623" s="65"/>
      <c r="C623" s="65"/>
      <c r="D623" s="65"/>
      <c r="E623" s="65"/>
      <c r="F623" s="65"/>
      <c r="G623" s="65"/>
      <c r="H623" s="65"/>
      <c r="I623" s="65"/>
      <c r="J623" s="65"/>
      <c r="K623" s="65"/>
      <c r="L623" s="65"/>
      <c r="M623" s="65"/>
      <c r="N623" s="65"/>
      <c r="O623" s="65"/>
      <c r="P623" s="65"/>
      <c r="Q623" s="65"/>
      <c r="R623" s="65"/>
      <c r="S623" s="65"/>
      <c r="T623" s="65"/>
      <c r="U623" s="65"/>
      <c r="V623" s="65"/>
      <c r="W623" s="65"/>
      <c r="X623" s="65"/>
      <c r="Y623" s="65"/>
      <c r="Z623" s="65"/>
      <c r="AA623" s="65"/>
      <c r="AB623" s="65"/>
    </row>
    <row r="624" spans="1:28">
      <c r="A624" s="65"/>
      <c r="B624" s="65"/>
      <c r="C624" s="65"/>
      <c r="D624" s="65"/>
      <c r="E624" s="65"/>
      <c r="F624" s="65"/>
      <c r="G624" s="65"/>
      <c r="H624" s="65"/>
      <c r="I624" s="65"/>
      <c r="J624" s="65"/>
      <c r="K624" s="65"/>
      <c r="L624" s="65"/>
      <c r="M624" s="65"/>
      <c r="N624" s="65"/>
      <c r="O624" s="65"/>
      <c r="P624" s="65"/>
      <c r="Q624" s="65"/>
      <c r="R624" s="65"/>
      <c r="S624" s="65"/>
      <c r="T624" s="65"/>
      <c r="U624" s="65"/>
      <c r="V624" s="65"/>
      <c r="W624" s="65"/>
      <c r="X624" s="65"/>
      <c r="Y624" s="65"/>
      <c r="Z624" s="65"/>
      <c r="AA624" s="65"/>
      <c r="AB624" s="65"/>
    </row>
    <row r="625" spans="1:28">
      <c r="A625" s="65"/>
      <c r="B625" s="65"/>
      <c r="C625" s="65"/>
      <c r="D625" s="65"/>
      <c r="E625" s="65"/>
      <c r="F625" s="65"/>
      <c r="G625" s="65"/>
      <c r="H625" s="65"/>
      <c r="I625" s="65"/>
      <c r="J625" s="65"/>
      <c r="K625" s="65"/>
      <c r="L625" s="65"/>
      <c r="M625" s="65"/>
      <c r="N625" s="65"/>
      <c r="O625" s="65"/>
      <c r="P625" s="65"/>
      <c r="Q625" s="65"/>
      <c r="R625" s="65"/>
      <c r="S625" s="65"/>
      <c r="T625" s="65"/>
      <c r="U625" s="65"/>
      <c r="V625" s="65"/>
      <c r="W625" s="65"/>
      <c r="X625" s="65"/>
      <c r="Y625" s="65"/>
      <c r="Z625" s="65"/>
      <c r="AA625" s="65"/>
      <c r="AB625" s="65"/>
    </row>
    <row r="626" spans="1:28">
      <c r="A626" s="65"/>
      <c r="B626" s="65"/>
      <c r="C626" s="65"/>
      <c r="D626" s="65"/>
      <c r="E626" s="65"/>
      <c r="F626" s="65"/>
      <c r="G626" s="65"/>
      <c r="H626" s="65"/>
      <c r="I626" s="65"/>
      <c r="J626" s="65"/>
      <c r="K626" s="65"/>
      <c r="L626" s="65"/>
      <c r="M626" s="65"/>
      <c r="N626" s="65"/>
      <c r="O626" s="65"/>
      <c r="P626" s="65"/>
      <c r="Q626" s="65"/>
      <c r="R626" s="65"/>
      <c r="S626" s="65"/>
      <c r="T626" s="65"/>
      <c r="U626" s="65"/>
      <c r="V626" s="65"/>
      <c r="W626" s="65"/>
      <c r="X626" s="65"/>
      <c r="Y626" s="65"/>
      <c r="Z626" s="65"/>
      <c r="AA626" s="65"/>
      <c r="AB626" s="65"/>
    </row>
    <row r="627" spans="1:28">
      <c r="A627" s="65"/>
      <c r="B627" s="65"/>
      <c r="C627" s="65"/>
      <c r="D627" s="65"/>
      <c r="E627" s="65"/>
      <c r="F627" s="65"/>
      <c r="G627" s="65"/>
      <c r="H627" s="65"/>
      <c r="I627" s="65"/>
      <c r="J627" s="65"/>
      <c r="K627" s="65"/>
      <c r="L627" s="65"/>
      <c r="M627" s="65"/>
      <c r="N627" s="65"/>
      <c r="O627" s="65"/>
      <c r="P627" s="65"/>
      <c r="Q627" s="65"/>
      <c r="R627" s="65"/>
      <c r="S627" s="65"/>
      <c r="T627" s="65"/>
      <c r="U627" s="65"/>
      <c r="V627" s="65"/>
      <c r="W627" s="65"/>
      <c r="X627" s="65"/>
      <c r="Y627" s="65"/>
      <c r="Z627" s="65"/>
      <c r="AA627" s="65"/>
      <c r="AB627" s="65"/>
    </row>
    <row r="628" spans="1:28">
      <c r="A628" s="65"/>
      <c r="B628" s="65"/>
      <c r="C628" s="65"/>
      <c r="D628" s="65"/>
      <c r="E628" s="65"/>
      <c r="F628" s="65"/>
      <c r="G628" s="65"/>
      <c r="H628" s="65"/>
      <c r="I628" s="65"/>
      <c r="J628" s="65"/>
      <c r="K628" s="65"/>
      <c r="L628" s="65"/>
      <c r="M628" s="65"/>
      <c r="N628" s="65"/>
      <c r="O628" s="65"/>
      <c r="P628" s="65"/>
      <c r="Q628" s="65"/>
      <c r="R628" s="65"/>
      <c r="S628" s="65"/>
      <c r="T628" s="65"/>
      <c r="U628" s="65"/>
      <c r="V628" s="65"/>
      <c r="W628" s="65"/>
      <c r="X628" s="65"/>
      <c r="Y628" s="65"/>
      <c r="Z628" s="65"/>
      <c r="AA628" s="65"/>
      <c r="AB628" s="65"/>
    </row>
    <row r="629" spans="1:28">
      <c r="A629" s="65"/>
      <c r="B629" s="65"/>
      <c r="C629" s="65"/>
      <c r="D629" s="65"/>
      <c r="E629" s="65"/>
      <c r="F629" s="65"/>
      <c r="G629" s="65"/>
      <c r="H629" s="65"/>
      <c r="I629" s="65"/>
      <c r="J629" s="65"/>
      <c r="K629" s="65"/>
      <c r="L629" s="65"/>
      <c r="M629" s="65"/>
      <c r="N629" s="65"/>
      <c r="O629" s="65"/>
      <c r="P629" s="65"/>
      <c r="Q629" s="65"/>
      <c r="R629" s="65"/>
      <c r="S629" s="65"/>
      <c r="T629" s="65"/>
      <c r="U629" s="65"/>
      <c r="V629" s="65"/>
      <c r="W629" s="65"/>
      <c r="X629" s="65"/>
      <c r="Y629" s="65"/>
      <c r="Z629" s="65"/>
      <c r="AA629" s="65"/>
      <c r="AB629" s="65"/>
    </row>
    <row r="630" spans="1:28">
      <c r="A630" s="65"/>
      <c r="B630" s="65"/>
      <c r="C630" s="65"/>
      <c r="D630" s="65"/>
      <c r="E630" s="65"/>
      <c r="F630" s="65"/>
      <c r="G630" s="65"/>
      <c r="H630" s="65"/>
      <c r="I630" s="65"/>
      <c r="J630" s="65"/>
      <c r="K630" s="65"/>
      <c r="L630" s="65"/>
      <c r="M630" s="65"/>
      <c r="N630" s="65"/>
      <c r="O630" s="65"/>
      <c r="P630" s="65"/>
      <c r="Q630" s="65"/>
      <c r="R630" s="65"/>
      <c r="S630" s="65"/>
      <c r="T630" s="65"/>
      <c r="U630" s="65"/>
      <c r="V630" s="65"/>
      <c r="W630" s="65"/>
      <c r="X630" s="65"/>
      <c r="Y630" s="65"/>
      <c r="Z630" s="65"/>
      <c r="AA630" s="65"/>
      <c r="AB630" s="65"/>
    </row>
    <row r="631" spans="1:28">
      <c r="A631" s="65"/>
      <c r="B631" s="65"/>
      <c r="C631" s="65"/>
      <c r="D631" s="65"/>
      <c r="E631" s="65"/>
      <c r="F631" s="65"/>
      <c r="G631" s="65"/>
      <c r="H631" s="65"/>
      <c r="I631" s="65"/>
      <c r="J631" s="65"/>
      <c r="K631" s="65"/>
      <c r="L631" s="65"/>
      <c r="M631" s="65"/>
      <c r="N631" s="65"/>
      <c r="O631" s="65"/>
      <c r="P631" s="65"/>
      <c r="Q631" s="65"/>
      <c r="R631" s="65"/>
      <c r="S631" s="65"/>
      <c r="T631" s="65"/>
      <c r="U631" s="65"/>
      <c r="V631" s="65"/>
      <c r="W631" s="65"/>
      <c r="X631" s="65"/>
      <c r="Y631" s="65"/>
      <c r="Z631" s="65"/>
      <c r="AA631" s="65"/>
      <c r="AB631" s="65"/>
    </row>
    <row r="632" spans="1:28">
      <c r="A632" s="65"/>
      <c r="B632" s="65"/>
      <c r="C632" s="65"/>
      <c r="D632" s="65"/>
      <c r="E632" s="65"/>
      <c r="F632" s="65"/>
      <c r="G632" s="65"/>
      <c r="H632" s="65"/>
      <c r="I632" s="65"/>
      <c r="J632" s="65"/>
      <c r="K632" s="65"/>
      <c r="L632" s="65"/>
      <c r="M632" s="65"/>
      <c r="N632" s="65"/>
      <c r="O632" s="65"/>
      <c r="P632" s="65"/>
      <c r="Q632" s="65"/>
      <c r="R632" s="65"/>
      <c r="S632" s="65"/>
      <c r="T632" s="65"/>
      <c r="U632" s="65"/>
      <c r="V632" s="65"/>
      <c r="W632" s="65"/>
      <c r="X632" s="65"/>
      <c r="Y632" s="65"/>
      <c r="Z632" s="65"/>
      <c r="AA632" s="65"/>
      <c r="AB632" s="65"/>
    </row>
    <row r="633" spans="1:28">
      <c r="A633" s="65"/>
      <c r="B633" s="65"/>
      <c r="C633" s="65"/>
      <c r="D633" s="65"/>
      <c r="E633" s="65"/>
      <c r="F633" s="65"/>
      <c r="G633" s="65"/>
      <c r="H633" s="65"/>
      <c r="I633" s="65"/>
      <c r="J633" s="65"/>
      <c r="K633" s="65"/>
      <c r="L633" s="65"/>
      <c r="M633" s="65"/>
      <c r="N633" s="65"/>
      <c r="O633" s="65"/>
      <c r="P633" s="65"/>
      <c r="Q633" s="65"/>
      <c r="R633" s="65"/>
      <c r="S633" s="65"/>
      <c r="T633" s="65"/>
      <c r="U633" s="65"/>
      <c r="V633" s="65"/>
      <c r="W633" s="65"/>
      <c r="X633" s="65"/>
      <c r="Y633" s="65"/>
      <c r="Z633" s="65"/>
      <c r="AA633" s="65"/>
      <c r="AB633" s="65"/>
    </row>
    <row r="634" spans="1:28">
      <c r="A634" s="65"/>
      <c r="B634" s="65"/>
      <c r="C634" s="65"/>
      <c r="D634" s="65"/>
      <c r="E634" s="65"/>
      <c r="F634" s="65"/>
      <c r="G634" s="65"/>
      <c r="H634" s="65"/>
      <c r="I634" s="65"/>
      <c r="J634" s="65"/>
      <c r="K634" s="65"/>
      <c r="L634" s="65"/>
      <c r="M634" s="65"/>
      <c r="N634" s="65"/>
      <c r="O634" s="65"/>
      <c r="P634" s="65"/>
      <c r="Q634" s="65"/>
      <c r="R634" s="65"/>
      <c r="S634" s="65"/>
      <c r="T634" s="65"/>
      <c r="U634" s="65"/>
      <c r="V634" s="65"/>
      <c r="W634" s="65"/>
      <c r="X634" s="65"/>
      <c r="Y634" s="65"/>
      <c r="Z634" s="65"/>
      <c r="AA634" s="65"/>
      <c r="AB634" s="65"/>
    </row>
    <row r="635" spans="1:28">
      <c r="A635" s="65"/>
      <c r="B635" s="65"/>
      <c r="C635" s="65"/>
      <c r="D635" s="65"/>
      <c r="E635" s="65"/>
      <c r="F635" s="65"/>
      <c r="G635" s="65"/>
      <c r="H635" s="65"/>
      <c r="I635" s="65"/>
      <c r="J635" s="65"/>
      <c r="K635" s="65"/>
      <c r="L635" s="65"/>
      <c r="M635" s="65"/>
      <c r="N635" s="65"/>
      <c r="O635" s="65"/>
      <c r="P635" s="65"/>
      <c r="Q635" s="65"/>
      <c r="R635" s="65"/>
      <c r="S635" s="65"/>
      <c r="T635" s="65"/>
      <c r="U635" s="65"/>
      <c r="V635" s="65"/>
      <c r="W635" s="65"/>
      <c r="X635" s="65"/>
      <c r="Y635" s="65"/>
      <c r="Z635" s="65"/>
      <c r="AA635" s="65"/>
      <c r="AB635" s="65"/>
    </row>
    <row r="636" spans="1:28">
      <c r="A636" s="65"/>
      <c r="B636" s="65"/>
      <c r="C636" s="65"/>
      <c r="D636" s="65"/>
      <c r="E636" s="65"/>
      <c r="F636" s="65"/>
      <c r="G636" s="65"/>
      <c r="H636" s="65"/>
      <c r="I636" s="65"/>
      <c r="J636" s="65"/>
      <c r="K636" s="65"/>
      <c r="L636" s="65"/>
      <c r="M636" s="65"/>
      <c r="N636" s="65"/>
      <c r="O636" s="65"/>
      <c r="P636" s="65"/>
      <c r="Q636" s="65"/>
      <c r="R636" s="65"/>
      <c r="S636" s="65"/>
      <c r="T636" s="65"/>
      <c r="U636" s="65"/>
      <c r="V636" s="65"/>
      <c r="W636" s="65"/>
      <c r="X636" s="65"/>
      <c r="Y636" s="65"/>
      <c r="Z636" s="65"/>
      <c r="AA636" s="65"/>
      <c r="AB636" s="65"/>
    </row>
    <row r="637" spans="1:28">
      <c r="A637" s="65"/>
      <c r="B637" s="65"/>
      <c r="C637" s="65"/>
      <c r="D637" s="65"/>
      <c r="E637" s="65"/>
      <c r="F637" s="65"/>
      <c r="G637" s="65"/>
      <c r="H637" s="65"/>
      <c r="I637" s="65"/>
      <c r="J637" s="65"/>
      <c r="K637" s="65"/>
      <c r="L637" s="65"/>
      <c r="M637" s="65"/>
      <c r="N637" s="65"/>
      <c r="O637" s="65"/>
      <c r="P637" s="65"/>
      <c r="Q637" s="65"/>
      <c r="R637" s="65"/>
      <c r="S637" s="65"/>
      <c r="T637" s="65"/>
      <c r="U637" s="65"/>
      <c r="V637" s="65"/>
      <c r="W637" s="65"/>
      <c r="X637" s="65"/>
      <c r="Y637" s="65"/>
      <c r="Z637" s="65"/>
      <c r="AA637" s="65"/>
      <c r="AB637" s="65"/>
    </row>
    <row r="638" spans="1:28">
      <c r="A638" s="65"/>
      <c r="B638" s="65"/>
      <c r="C638" s="65"/>
      <c r="D638" s="65"/>
      <c r="E638" s="65"/>
      <c r="F638" s="65"/>
      <c r="G638" s="65"/>
      <c r="H638" s="65"/>
      <c r="I638" s="65"/>
      <c r="J638" s="65"/>
      <c r="K638" s="65"/>
      <c r="L638" s="65"/>
      <c r="M638" s="65"/>
      <c r="N638" s="65"/>
      <c r="O638" s="65"/>
      <c r="P638" s="65"/>
      <c r="Q638" s="65"/>
      <c r="R638" s="65"/>
      <c r="S638" s="65"/>
      <c r="T638" s="65"/>
      <c r="U638" s="65"/>
      <c r="V638" s="65"/>
      <c r="W638" s="65"/>
      <c r="X638" s="65"/>
      <c r="Y638" s="65"/>
      <c r="Z638" s="65"/>
      <c r="AA638" s="65"/>
      <c r="AB638" s="65"/>
    </row>
    <row r="639" spans="1:28">
      <c r="A639" s="65"/>
      <c r="B639" s="65"/>
      <c r="C639" s="65"/>
      <c r="D639" s="65"/>
      <c r="E639" s="65"/>
      <c r="F639" s="65"/>
      <c r="G639" s="65"/>
      <c r="H639" s="65"/>
      <c r="I639" s="65"/>
      <c r="J639" s="65"/>
      <c r="K639" s="65"/>
      <c r="L639" s="65"/>
      <c r="M639" s="65"/>
      <c r="N639" s="65"/>
      <c r="O639" s="65"/>
      <c r="P639" s="65"/>
      <c r="Q639" s="65"/>
      <c r="R639" s="65"/>
      <c r="S639" s="65"/>
      <c r="T639" s="65"/>
      <c r="U639" s="65"/>
      <c r="V639" s="65"/>
      <c r="W639" s="65"/>
      <c r="X639" s="65"/>
      <c r="Y639" s="65"/>
      <c r="Z639" s="65"/>
      <c r="AA639" s="65"/>
      <c r="AB639" s="65"/>
    </row>
    <row r="640" spans="1:28">
      <c r="A640" s="65"/>
      <c r="B640" s="65"/>
      <c r="C640" s="65"/>
      <c r="D640" s="65"/>
      <c r="E640" s="65"/>
      <c r="F640" s="65"/>
      <c r="G640" s="65"/>
      <c r="H640" s="65"/>
      <c r="I640" s="65"/>
      <c r="J640" s="65"/>
      <c r="K640" s="65"/>
      <c r="L640" s="65"/>
      <c r="M640" s="65"/>
      <c r="N640" s="65"/>
      <c r="O640" s="65"/>
      <c r="P640" s="65"/>
      <c r="Q640" s="65"/>
      <c r="R640" s="65"/>
      <c r="S640" s="65"/>
      <c r="T640" s="65"/>
      <c r="U640" s="65"/>
      <c r="V640" s="65"/>
      <c r="W640" s="65"/>
      <c r="X640" s="65"/>
      <c r="Y640" s="65"/>
      <c r="Z640" s="65"/>
      <c r="AA640" s="65"/>
      <c r="AB640" s="65"/>
    </row>
    <row r="641" spans="1:28">
      <c r="A641" s="65"/>
      <c r="B641" s="65"/>
      <c r="C641" s="65"/>
      <c r="D641" s="65"/>
      <c r="E641" s="65"/>
      <c r="F641" s="65"/>
      <c r="G641" s="65"/>
      <c r="H641" s="65"/>
      <c r="I641" s="65"/>
      <c r="J641" s="65"/>
      <c r="K641" s="65"/>
      <c r="L641" s="65"/>
      <c r="M641" s="65"/>
      <c r="N641" s="65"/>
      <c r="O641" s="65"/>
      <c r="P641" s="65"/>
      <c r="Q641" s="65"/>
      <c r="R641" s="65"/>
      <c r="S641" s="65"/>
      <c r="T641" s="65"/>
      <c r="U641" s="65"/>
      <c r="V641" s="65"/>
      <c r="W641" s="65"/>
      <c r="X641" s="65"/>
      <c r="Y641" s="65"/>
      <c r="Z641" s="65"/>
      <c r="AA641" s="65"/>
      <c r="AB641" s="65"/>
    </row>
    <row r="642" spans="1:28">
      <c r="A642" s="65"/>
      <c r="B642" s="65"/>
      <c r="C642" s="65"/>
      <c r="D642" s="65"/>
      <c r="E642" s="65"/>
      <c r="F642" s="65"/>
      <c r="G642" s="65"/>
      <c r="H642" s="65"/>
      <c r="I642" s="65"/>
      <c r="J642" s="65"/>
      <c r="K642" s="65"/>
      <c r="L642" s="65"/>
      <c r="M642" s="65"/>
      <c r="N642" s="65"/>
      <c r="O642" s="65"/>
      <c r="P642" s="65"/>
      <c r="Q642" s="65"/>
      <c r="R642" s="65"/>
      <c r="S642" s="65"/>
      <c r="T642" s="65"/>
      <c r="U642" s="65"/>
      <c r="V642" s="65"/>
      <c r="W642" s="65"/>
      <c r="X642" s="65"/>
      <c r="Y642" s="65"/>
      <c r="Z642" s="65"/>
      <c r="AA642" s="65"/>
      <c r="AB642" s="65"/>
    </row>
    <row r="643" spans="1:28">
      <c r="A643" s="65"/>
      <c r="B643" s="65"/>
      <c r="C643" s="65"/>
      <c r="D643" s="65"/>
      <c r="E643" s="65"/>
      <c r="F643" s="65"/>
      <c r="G643" s="65"/>
      <c r="H643" s="65"/>
      <c r="I643" s="65"/>
      <c r="J643" s="65"/>
      <c r="K643" s="65"/>
      <c r="L643" s="65"/>
      <c r="M643" s="65"/>
      <c r="N643" s="65"/>
      <c r="O643" s="65"/>
      <c r="P643" s="65"/>
      <c r="Q643" s="65"/>
      <c r="R643" s="65"/>
      <c r="S643" s="65"/>
      <c r="T643" s="65"/>
      <c r="U643" s="65"/>
      <c r="V643" s="65"/>
      <c r="W643" s="65"/>
      <c r="X643" s="65"/>
      <c r="Y643" s="65"/>
      <c r="Z643" s="65"/>
      <c r="AA643" s="65"/>
      <c r="AB643" s="65"/>
    </row>
    <row r="644" spans="1:28">
      <c r="A644" s="65"/>
      <c r="B644" s="65"/>
      <c r="C644" s="65"/>
      <c r="D644" s="65"/>
      <c r="E644" s="65"/>
      <c r="F644" s="65"/>
      <c r="G644" s="65"/>
      <c r="H644" s="65"/>
      <c r="I644" s="65"/>
      <c r="J644" s="65"/>
      <c r="K644" s="65"/>
      <c r="L644" s="65"/>
      <c r="M644" s="65"/>
      <c r="N644" s="65"/>
      <c r="O644" s="65"/>
      <c r="P644" s="65"/>
      <c r="Q644" s="65"/>
      <c r="R644" s="65"/>
      <c r="S644" s="65"/>
      <c r="T644" s="65"/>
      <c r="U644" s="65"/>
      <c r="V644" s="65"/>
      <c r="W644" s="65"/>
      <c r="X644" s="65"/>
      <c r="Y644" s="65"/>
      <c r="Z644" s="65"/>
      <c r="AA644" s="65"/>
      <c r="AB644" s="65"/>
    </row>
    <row r="645" spans="1:28">
      <c r="A645" s="65"/>
      <c r="B645" s="65"/>
      <c r="C645" s="65"/>
      <c r="D645" s="65"/>
      <c r="E645" s="65"/>
      <c r="F645" s="65"/>
      <c r="G645" s="65"/>
      <c r="H645" s="65"/>
      <c r="I645" s="65"/>
      <c r="J645" s="65"/>
      <c r="K645" s="65"/>
      <c r="L645" s="65"/>
      <c r="M645" s="65"/>
      <c r="N645" s="65"/>
      <c r="O645" s="65"/>
      <c r="P645" s="65"/>
      <c r="Q645" s="65"/>
      <c r="R645" s="65"/>
      <c r="S645" s="65"/>
      <c r="T645" s="65"/>
      <c r="U645" s="65"/>
      <c r="V645" s="65"/>
      <c r="W645" s="65"/>
      <c r="X645" s="65"/>
      <c r="Y645" s="65"/>
      <c r="Z645" s="65"/>
      <c r="AA645" s="65"/>
      <c r="AB645" s="65"/>
    </row>
    <row r="646" spans="1:28">
      <c r="A646" s="65"/>
      <c r="B646" s="65"/>
      <c r="C646" s="65"/>
      <c r="D646" s="65"/>
      <c r="E646" s="65"/>
      <c r="F646" s="65"/>
      <c r="G646" s="65"/>
      <c r="H646" s="65"/>
      <c r="I646" s="65"/>
      <c r="J646" s="65"/>
      <c r="K646" s="65"/>
      <c r="L646" s="65"/>
      <c r="M646" s="65"/>
      <c r="N646" s="65"/>
      <c r="O646" s="65"/>
      <c r="P646" s="65"/>
      <c r="Q646" s="65"/>
      <c r="R646" s="65"/>
      <c r="S646" s="65"/>
      <c r="T646" s="65"/>
      <c r="U646" s="65"/>
      <c r="V646" s="65"/>
      <c r="W646" s="65"/>
      <c r="X646" s="65"/>
      <c r="Y646" s="65"/>
      <c r="Z646" s="65"/>
      <c r="AA646" s="65"/>
      <c r="AB646" s="65"/>
    </row>
    <row r="647" spans="1:28">
      <c r="A647" s="65"/>
      <c r="B647" s="65"/>
      <c r="C647" s="65"/>
      <c r="D647" s="65"/>
      <c r="E647" s="65"/>
      <c r="F647" s="65"/>
      <c r="G647" s="65"/>
      <c r="H647" s="65"/>
      <c r="I647" s="65"/>
      <c r="J647" s="65"/>
      <c r="K647" s="65"/>
      <c r="L647" s="65"/>
      <c r="M647" s="65"/>
      <c r="N647" s="65"/>
      <c r="O647" s="65"/>
      <c r="P647" s="65"/>
      <c r="Q647" s="65"/>
      <c r="R647" s="65"/>
      <c r="S647" s="65"/>
      <c r="T647" s="65"/>
      <c r="U647" s="65"/>
      <c r="V647" s="65"/>
      <c r="W647" s="65"/>
      <c r="X647" s="65"/>
      <c r="Y647" s="65"/>
      <c r="Z647" s="65"/>
      <c r="AA647" s="65"/>
      <c r="AB647" s="65"/>
    </row>
    <row r="648" spans="1:28">
      <c r="A648" s="65"/>
      <c r="B648" s="65"/>
      <c r="C648" s="65"/>
      <c r="D648" s="65"/>
      <c r="E648" s="65"/>
      <c r="F648" s="65"/>
      <c r="G648" s="65"/>
      <c r="H648" s="65"/>
      <c r="I648" s="65"/>
      <c r="J648" s="65"/>
      <c r="K648" s="65"/>
      <c r="L648" s="65"/>
      <c r="M648" s="65"/>
      <c r="N648" s="65"/>
      <c r="O648" s="65"/>
      <c r="P648" s="65"/>
      <c r="Q648" s="65"/>
      <c r="R648" s="65"/>
      <c r="S648" s="65"/>
      <c r="T648" s="65"/>
      <c r="U648" s="65"/>
      <c r="V648" s="65"/>
      <c r="W648" s="65"/>
      <c r="X648" s="65"/>
      <c r="Y648" s="65"/>
      <c r="Z648" s="65"/>
      <c r="AA648" s="65"/>
      <c r="AB648" s="65"/>
    </row>
    <row r="649" spans="1:28">
      <c r="A649" s="65"/>
      <c r="B649" s="65"/>
      <c r="C649" s="65"/>
      <c r="D649" s="65"/>
      <c r="E649" s="65"/>
      <c r="F649" s="65"/>
      <c r="G649" s="65"/>
      <c r="H649" s="65"/>
      <c r="I649" s="65"/>
      <c r="J649" s="65"/>
      <c r="K649" s="65"/>
      <c r="L649" s="65"/>
      <c r="M649" s="65"/>
      <c r="N649" s="65"/>
      <c r="O649" s="65"/>
      <c r="P649" s="65"/>
      <c r="Q649" s="65"/>
      <c r="R649" s="65"/>
      <c r="S649" s="65"/>
      <c r="T649" s="65"/>
      <c r="U649" s="65"/>
      <c r="V649" s="65"/>
      <c r="W649" s="65"/>
      <c r="X649" s="65"/>
      <c r="Y649" s="65"/>
      <c r="Z649" s="65"/>
      <c r="AA649" s="65"/>
      <c r="AB649" s="65"/>
    </row>
    <row r="650" spans="1:28">
      <c r="A650" s="65"/>
      <c r="B650" s="65"/>
      <c r="C650" s="65"/>
      <c r="D650" s="65"/>
      <c r="E650" s="65"/>
      <c r="F650" s="65"/>
      <c r="G650" s="65"/>
      <c r="H650" s="65"/>
      <c r="I650" s="65"/>
      <c r="J650" s="65"/>
      <c r="K650" s="65"/>
      <c r="L650" s="65"/>
      <c r="M650" s="65"/>
      <c r="N650" s="65"/>
      <c r="O650" s="65"/>
      <c r="P650" s="65"/>
      <c r="Q650" s="65"/>
      <c r="R650" s="65"/>
      <c r="S650" s="65"/>
      <c r="T650" s="65"/>
      <c r="U650" s="65"/>
      <c r="V650" s="65"/>
      <c r="W650" s="65"/>
      <c r="X650" s="65"/>
      <c r="Y650" s="65"/>
      <c r="Z650" s="65"/>
      <c r="AA650" s="65"/>
      <c r="AB650" s="65"/>
    </row>
    <row r="651" spans="1:28">
      <c r="A651" s="65"/>
      <c r="B651" s="65"/>
      <c r="C651" s="65"/>
      <c r="D651" s="65"/>
      <c r="E651" s="65"/>
      <c r="F651" s="65"/>
      <c r="G651" s="65"/>
      <c r="H651" s="65"/>
      <c r="I651" s="65"/>
      <c r="J651" s="65"/>
      <c r="K651" s="65"/>
      <c r="L651" s="65"/>
      <c r="M651" s="65"/>
      <c r="N651" s="65"/>
      <c r="O651" s="65"/>
      <c r="P651" s="65"/>
      <c r="Q651" s="65"/>
      <c r="R651" s="65"/>
      <c r="S651" s="65"/>
      <c r="T651" s="65"/>
      <c r="U651" s="65"/>
      <c r="V651" s="65"/>
      <c r="W651" s="65"/>
      <c r="X651" s="65"/>
      <c r="Y651" s="65"/>
      <c r="Z651" s="65"/>
      <c r="AA651" s="65"/>
      <c r="AB651" s="65"/>
    </row>
    <row r="652" spans="1:28">
      <c r="A652" s="65"/>
      <c r="B652" s="65"/>
      <c r="C652" s="65"/>
      <c r="D652" s="65"/>
      <c r="E652" s="65"/>
      <c r="F652" s="65"/>
      <c r="G652" s="65"/>
      <c r="H652" s="65"/>
      <c r="I652" s="65"/>
      <c r="J652" s="65"/>
      <c r="K652" s="65"/>
      <c r="L652" s="65"/>
      <c r="M652" s="65"/>
      <c r="N652" s="65"/>
      <c r="O652" s="65"/>
      <c r="P652" s="65"/>
      <c r="Q652" s="65"/>
      <c r="R652" s="65"/>
      <c r="S652" s="65"/>
      <c r="T652" s="65"/>
      <c r="U652" s="65"/>
      <c r="V652" s="65"/>
      <c r="W652" s="65"/>
      <c r="X652" s="65"/>
      <c r="Y652" s="65"/>
      <c r="Z652" s="65"/>
      <c r="AA652" s="65"/>
      <c r="AB652" s="65"/>
    </row>
    <row r="653" spans="1:28">
      <c r="A653" s="65"/>
      <c r="B653" s="65"/>
      <c r="C653" s="65"/>
      <c r="D653" s="65"/>
      <c r="E653" s="65"/>
      <c r="F653" s="65"/>
      <c r="G653" s="65"/>
      <c r="H653" s="65"/>
      <c r="I653" s="65"/>
      <c r="J653" s="65"/>
      <c r="K653" s="65"/>
      <c r="L653" s="65"/>
      <c r="M653" s="65"/>
      <c r="N653" s="65"/>
      <c r="O653" s="65"/>
      <c r="P653" s="65"/>
      <c r="Q653" s="65"/>
      <c r="R653" s="65"/>
      <c r="S653" s="65"/>
      <c r="T653" s="65"/>
      <c r="U653" s="65"/>
      <c r="V653" s="65"/>
      <c r="W653" s="65"/>
      <c r="X653" s="65"/>
      <c r="Y653" s="65"/>
      <c r="Z653" s="65"/>
      <c r="AA653" s="65"/>
      <c r="AB653" s="65"/>
    </row>
    <row r="654" spans="1:28">
      <c r="A654" s="65"/>
      <c r="B654" s="65"/>
      <c r="C654" s="65"/>
      <c r="D654" s="65"/>
      <c r="E654" s="65"/>
      <c r="F654" s="65"/>
      <c r="G654" s="65"/>
      <c r="H654" s="65"/>
      <c r="I654" s="65"/>
      <c r="J654" s="65"/>
      <c r="K654" s="65"/>
      <c r="L654" s="65"/>
      <c r="M654" s="65"/>
      <c r="N654" s="65"/>
      <c r="O654" s="65"/>
      <c r="P654" s="65"/>
      <c r="Q654" s="65"/>
      <c r="R654" s="65"/>
      <c r="S654" s="65"/>
      <c r="T654" s="65"/>
      <c r="U654" s="65"/>
      <c r="V654" s="65"/>
      <c r="W654" s="65"/>
      <c r="X654" s="65"/>
      <c r="Y654" s="65"/>
      <c r="Z654" s="65"/>
      <c r="AA654" s="65"/>
      <c r="AB654" s="65"/>
    </row>
    <row r="655" spans="1:28">
      <c r="A655" s="65"/>
      <c r="B655" s="65"/>
      <c r="C655" s="65"/>
      <c r="D655" s="65"/>
      <c r="E655" s="65"/>
      <c r="F655" s="65"/>
      <c r="G655" s="65"/>
      <c r="H655" s="65"/>
      <c r="I655" s="65"/>
      <c r="J655" s="65"/>
      <c r="K655" s="65"/>
      <c r="L655" s="65"/>
      <c r="M655" s="65"/>
      <c r="N655" s="65"/>
      <c r="O655" s="65"/>
      <c r="P655" s="65"/>
      <c r="Q655" s="65"/>
      <c r="R655" s="65"/>
      <c r="S655" s="65"/>
      <c r="T655" s="65"/>
      <c r="U655" s="65"/>
      <c r="V655" s="65"/>
      <c r="W655" s="65"/>
      <c r="X655" s="65"/>
      <c r="Y655" s="65"/>
      <c r="Z655" s="65"/>
      <c r="AA655" s="65"/>
      <c r="AB655" s="65"/>
    </row>
    <row r="656" spans="1:28">
      <c r="A656" s="65"/>
      <c r="B656" s="65"/>
      <c r="C656" s="65"/>
      <c r="D656" s="65"/>
      <c r="E656" s="65"/>
      <c r="F656" s="65"/>
      <c r="G656" s="65"/>
      <c r="H656" s="65"/>
      <c r="I656" s="65"/>
      <c r="J656" s="65"/>
      <c r="K656" s="65"/>
      <c r="L656" s="65"/>
      <c r="M656" s="65"/>
      <c r="N656" s="65"/>
      <c r="O656" s="65"/>
      <c r="P656" s="65"/>
      <c r="Q656" s="65"/>
      <c r="R656" s="65"/>
      <c r="S656" s="65"/>
      <c r="T656" s="65"/>
      <c r="U656" s="65"/>
      <c r="V656" s="65"/>
      <c r="W656" s="65"/>
      <c r="X656" s="65"/>
      <c r="Y656" s="65"/>
      <c r="Z656" s="65"/>
      <c r="AA656" s="65"/>
      <c r="AB656" s="65"/>
    </row>
    <row r="657" spans="1:28">
      <c r="A657" s="65"/>
      <c r="B657" s="65"/>
      <c r="C657" s="65"/>
      <c r="D657" s="65"/>
      <c r="E657" s="65"/>
      <c r="F657" s="65"/>
      <c r="G657" s="65"/>
      <c r="H657" s="65"/>
      <c r="I657" s="65"/>
      <c r="J657" s="65"/>
      <c r="K657" s="65"/>
      <c r="L657" s="65"/>
      <c r="M657" s="65"/>
      <c r="N657" s="65"/>
      <c r="O657" s="65"/>
      <c r="P657" s="65"/>
      <c r="Q657" s="65"/>
      <c r="R657" s="65"/>
      <c r="S657" s="65"/>
      <c r="T657" s="65"/>
      <c r="U657" s="65"/>
      <c r="V657" s="65"/>
      <c r="W657" s="65"/>
      <c r="X657" s="65"/>
      <c r="Y657" s="65"/>
      <c r="Z657" s="65"/>
      <c r="AA657" s="65"/>
      <c r="AB657" s="65"/>
    </row>
    <row r="658" spans="1:28">
      <c r="A658" s="65"/>
      <c r="B658" s="65"/>
      <c r="C658" s="65"/>
      <c r="D658" s="65"/>
      <c r="E658" s="65"/>
      <c r="F658" s="65"/>
      <c r="G658" s="65"/>
      <c r="H658" s="65"/>
      <c r="I658" s="65"/>
      <c r="J658" s="65"/>
      <c r="K658" s="65"/>
      <c r="L658" s="65"/>
      <c r="M658" s="65"/>
      <c r="N658" s="65"/>
      <c r="O658" s="65"/>
      <c r="P658" s="65"/>
      <c r="Q658" s="65"/>
      <c r="R658" s="65"/>
      <c r="S658" s="65"/>
      <c r="T658" s="65"/>
      <c r="U658" s="65"/>
      <c r="V658" s="65"/>
      <c r="W658" s="65"/>
      <c r="X658" s="65"/>
      <c r="Y658" s="65"/>
      <c r="Z658" s="65"/>
      <c r="AA658" s="65"/>
      <c r="AB658" s="65"/>
    </row>
    <row r="659" spans="1:28">
      <c r="A659" s="65"/>
      <c r="B659" s="65"/>
      <c r="C659" s="65"/>
      <c r="D659" s="65"/>
      <c r="E659" s="65"/>
      <c r="F659" s="65"/>
      <c r="G659" s="65"/>
      <c r="H659" s="65"/>
      <c r="I659" s="65"/>
      <c r="J659" s="65"/>
      <c r="K659" s="65"/>
      <c r="L659" s="65"/>
      <c r="M659" s="65"/>
      <c r="N659" s="65"/>
      <c r="O659" s="65"/>
      <c r="P659" s="65"/>
      <c r="Q659" s="65"/>
      <c r="R659" s="65"/>
      <c r="S659" s="65"/>
      <c r="T659" s="65"/>
      <c r="U659" s="65"/>
      <c r="V659" s="65"/>
      <c r="W659" s="65"/>
      <c r="X659" s="65"/>
      <c r="Y659" s="65"/>
      <c r="Z659" s="65"/>
      <c r="AA659" s="65"/>
      <c r="AB659" s="65"/>
    </row>
    <row r="660" spans="1:28">
      <c r="A660" s="65"/>
      <c r="B660" s="65"/>
      <c r="C660" s="65"/>
      <c r="D660" s="65"/>
      <c r="E660" s="65"/>
      <c r="F660" s="65"/>
      <c r="G660" s="65"/>
      <c r="H660" s="65"/>
      <c r="I660" s="65"/>
      <c r="J660" s="65"/>
      <c r="K660" s="65"/>
      <c r="L660" s="65"/>
      <c r="M660" s="65"/>
      <c r="N660" s="65"/>
      <c r="O660" s="65"/>
      <c r="P660" s="65"/>
      <c r="Q660" s="65"/>
      <c r="R660" s="65"/>
      <c r="S660" s="65"/>
      <c r="T660" s="65"/>
      <c r="U660" s="65"/>
      <c r="V660" s="65"/>
      <c r="W660" s="65"/>
      <c r="X660" s="65"/>
      <c r="Y660" s="65"/>
      <c r="Z660" s="65"/>
      <c r="AA660" s="65"/>
      <c r="AB660" s="65"/>
    </row>
    <row r="661" spans="1:28">
      <c r="A661" s="65"/>
      <c r="B661" s="65"/>
      <c r="C661" s="65"/>
      <c r="D661" s="65"/>
      <c r="E661" s="65"/>
      <c r="F661" s="65"/>
      <c r="G661" s="65"/>
      <c r="H661" s="65"/>
      <c r="I661" s="65"/>
      <c r="J661" s="65"/>
      <c r="K661" s="65"/>
      <c r="L661" s="65"/>
      <c r="M661" s="65"/>
      <c r="N661" s="65"/>
      <c r="O661" s="65"/>
      <c r="P661" s="65"/>
      <c r="Q661" s="65"/>
      <c r="R661" s="65"/>
      <c r="S661" s="65"/>
      <c r="T661" s="65"/>
      <c r="U661" s="65"/>
      <c r="V661" s="65"/>
      <c r="W661" s="65"/>
      <c r="X661" s="65"/>
      <c r="Y661" s="65"/>
      <c r="Z661" s="65"/>
      <c r="AA661" s="65"/>
      <c r="AB661" s="65"/>
    </row>
    <row r="662" spans="1:28">
      <c r="A662" s="65"/>
      <c r="B662" s="65"/>
      <c r="C662" s="65"/>
      <c r="D662" s="65"/>
      <c r="E662" s="65"/>
      <c r="F662" s="65"/>
      <c r="G662" s="65"/>
      <c r="H662" s="65"/>
      <c r="I662" s="65"/>
      <c r="J662" s="65"/>
      <c r="K662" s="65"/>
      <c r="L662" s="65"/>
      <c r="M662" s="65"/>
      <c r="N662" s="65"/>
      <c r="O662" s="65"/>
      <c r="P662" s="65"/>
      <c r="Q662" s="65"/>
      <c r="R662" s="65"/>
      <c r="S662" s="65"/>
      <c r="T662" s="65"/>
      <c r="U662" s="65"/>
      <c r="V662" s="65"/>
      <c r="W662" s="65"/>
      <c r="X662" s="65"/>
      <c r="Y662" s="65"/>
      <c r="Z662" s="65"/>
      <c r="AA662" s="65"/>
      <c r="AB662" s="65"/>
    </row>
    <row r="663" spans="1:28">
      <c r="A663" s="65"/>
      <c r="B663" s="65"/>
      <c r="C663" s="65"/>
      <c r="D663" s="65"/>
      <c r="E663" s="65"/>
      <c r="F663" s="65"/>
      <c r="G663" s="65"/>
      <c r="H663" s="65"/>
      <c r="I663" s="65"/>
      <c r="J663" s="65"/>
      <c r="K663" s="65"/>
      <c r="L663" s="65"/>
      <c r="M663" s="65"/>
      <c r="N663" s="65"/>
      <c r="O663" s="65"/>
      <c r="P663" s="65"/>
      <c r="Q663" s="65"/>
      <c r="R663" s="65"/>
      <c r="S663" s="65"/>
      <c r="T663" s="65"/>
      <c r="U663" s="65"/>
      <c r="V663" s="65"/>
      <c r="W663" s="65"/>
      <c r="X663" s="65"/>
      <c r="Y663" s="65"/>
      <c r="Z663" s="65"/>
      <c r="AA663" s="65"/>
      <c r="AB663" s="65"/>
    </row>
    <row r="664" spans="1:28">
      <c r="A664" s="65"/>
      <c r="B664" s="65"/>
      <c r="C664" s="65"/>
      <c r="D664" s="65"/>
      <c r="E664" s="65"/>
      <c r="F664" s="65"/>
      <c r="G664" s="65"/>
      <c r="H664" s="65"/>
      <c r="I664" s="65"/>
      <c r="J664" s="65"/>
      <c r="K664" s="65"/>
      <c r="L664" s="65"/>
      <c r="M664" s="65"/>
      <c r="N664" s="65"/>
      <c r="O664" s="65"/>
      <c r="P664" s="65"/>
      <c r="Q664" s="65"/>
      <c r="R664" s="65"/>
      <c r="S664" s="65"/>
      <c r="T664" s="65"/>
      <c r="U664" s="65"/>
      <c r="V664" s="65"/>
      <c r="W664" s="65"/>
      <c r="X664" s="65"/>
      <c r="Y664" s="65"/>
      <c r="Z664" s="65"/>
      <c r="AA664" s="65"/>
      <c r="AB664" s="65"/>
    </row>
    <row r="665" spans="1:28">
      <c r="A665" s="65"/>
      <c r="B665" s="65"/>
      <c r="C665" s="65"/>
      <c r="D665" s="65"/>
      <c r="E665" s="65"/>
      <c r="F665" s="65"/>
      <c r="G665" s="65"/>
      <c r="H665" s="65"/>
      <c r="I665" s="65"/>
      <c r="J665" s="65"/>
      <c r="K665" s="65"/>
      <c r="L665" s="65"/>
      <c r="M665" s="65"/>
      <c r="N665" s="65"/>
      <c r="O665" s="65"/>
      <c r="P665" s="65"/>
      <c r="Q665" s="65"/>
      <c r="R665" s="65"/>
      <c r="S665" s="65"/>
      <c r="T665" s="65"/>
      <c r="U665" s="65"/>
      <c r="V665" s="65"/>
      <c r="W665" s="65"/>
      <c r="X665" s="65"/>
      <c r="Y665" s="65"/>
      <c r="Z665" s="65"/>
      <c r="AA665" s="65"/>
      <c r="AB665" s="65"/>
    </row>
    <row r="666" spans="1:28">
      <c r="A666" s="65"/>
      <c r="B666" s="65"/>
      <c r="C666" s="65"/>
      <c r="D666" s="65"/>
      <c r="E666" s="65"/>
      <c r="F666" s="65"/>
      <c r="G666" s="65"/>
      <c r="H666" s="65"/>
      <c r="I666" s="65"/>
      <c r="J666" s="65"/>
      <c r="K666" s="65"/>
      <c r="L666" s="65"/>
      <c r="M666" s="65"/>
      <c r="N666" s="65"/>
      <c r="O666" s="65"/>
      <c r="P666" s="65"/>
      <c r="Q666" s="65"/>
      <c r="R666" s="65"/>
      <c r="S666" s="65"/>
      <c r="T666" s="65"/>
      <c r="U666" s="65"/>
      <c r="V666" s="65"/>
      <c r="W666" s="65"/>
      <c r="X666" s="65"/>
      <c r="Y666" s="65"/>
      <c r="Z666" s="65"/>
      <c r="AA666" s="65"/>
      <c r="AB666" s="65"/>
    </row>
    <row r="667" spans="1:28">
      <c r="A667" s="65"/>
      <c r="B667" s="65"/>
      <c r="C667" s="65"/>
      <c r="D667" s="65"/>
      <c r="E667" s="65"/>
      <c r="F667" s="65"/>
      <c r="G667" s="65"/>
      <c r="H667" s="65"/>
      <c r="I667" s="65"/>
      <c r="J667" s="65"/>
      <c r="K667" s="65"/>
      <c r="L667" s="65"/>
      <c r="M667" s="65"/>
      <c r="N667" s="65"/>
      <c r="O667" s="65"/>
      <c r="P667" s="65"/>
      <c r="Q667" s="65"/>
      <c r="R667" s="65"/>
      <c r="S667" s="65"/>
      <c r="T667" s="65"/>
      <c r="U667" s="65"/>
      <c r="V667" s="65"/>
      <c r="W667" s="65"/>
      <c r="X667" s="65"/>
      <c r="Y667" s="65"/>
      <c r="Z667" s="65"/>
      <c r="AA667" s="65"/>
      <c r="AB667" s="65"/>
    </row>
    <row r="668" spans="1:28">
      <c r="A668" s="65"/>
      <c r="B668" s="65"/>
      <c r="C668" s="65"/>
      <c r="D668" s="65"/>
      <c r="E668" s="65"/>
      <c r="F668" s="65"/>
      <c r="G668" s="65"/>
      <c r="H668" s="65"/>
      <c r="I668" s="65"/>
      <c r="J668" s="65"/>
      <c r="K668" s="65"/>
      <c r="L668" s="65"/>
      <c r="M668" s="65"/>
      <c r="N668" s="65"/>
      <c r="O668" s="65"/>
      <c r="P668" s="65"/>
      <c r="Q668" s="65"/>
      <c r="R668" s="65"/>
      <c r="S668" s="65"/>
      <c r="T668" s="65"/>
      <c r="U668" s="65"/>
      <c r="V668" s="65"/>
      <c r="W668" s="65"/>
      <c r="X668" s="65"/>
      <c r="Y668" s="65"/>
      <c r="Z668" s="65"/>
      <c r="AA668" s="65"/>
      <c r="AB668" s="65"/>
    </row>
    <row r="669" spans="1:28">
      <c r="A669" s="65"/>
      <c r="B669" s="65"/>
      <c r="C669" s="65"/>
      <c r="D669" s="65"/>
      <c r="E669" s="65"/>
      <c r="F669" s="65"/>
      <c r="G669" s="65"/>
      <c r="H669" s="65"/>
      <c r="I669" s="65"/>
      <c r="J669" s="65"/>
      <c r="K669" s="65"/>
      <c r="L669" s="65"/>
      <c r="M669" s="65"/>
      <c r="N669" s="65"/>
      <c r="O669" s="65"/>
      <c r="P669" s="65"/>
      <c r="Q669" s="65"/>
      <c r="R669" s="65"/>
      <c r="S669" s="65"/>
      <c r="T669" s="65"/>
      <c r="U669" s="65"/>
      <c r="V669" s="65"/>
      <c r="W669" s="65"/>
      <c r="X669" s="65"/>
      <c r="Y669" s="65"/>
      <c r="Z669" s="65"/>
      <c r="AA669" s="65"/>
      <c r="AB669" s="65"/>
    </row>
    <row r="670" spans="1:28">
      <c r="A670" s="65"/>
      <c r="B670" s="65"/>
      <c r="C670" s="65"/>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row>
    <row r="671" spans="1:28">
      <c r="A671" s="65"/>
      <c r="B671" s="65"/>
      <c r="C671" s="65"/>
      <c r="D671" s="65"/>
      <c r="E671" s="65"/>
      <c r="F671" s="65"/>
      <c r="G671" s="65"/>
      <c r="H671" s="65"/>
      <c r="I671" s="65"/>
      <c r="J671" s="65"/>
      <c r="K671" s="65"/>
      <c r="L671" s="65"/>
      <c r="M671" s="65"/>
      <c r="N671" s="65"/>
      <c r="O671" s="65"/>
      <c r="P671" s="65"/>
      <c r="Q671" s="65"/>
      <c r="R671" s="65"/>
      <c r="S671" s="65"/>
      <c r="T671" s="65"/>
      <c r="U671" s="65"/>
      <c r="V671" s="65"/>
      <c r="W671" s="65"/>
      <c r="X671" s="65"/>
      <c r="Y671" s="65"/>
      <c r="Z671" s="65"/>
      <c r="AA671" s="65"/>
      <c r="AB671" s="65"/>
    </row>
    <row r="672" spans="1:28">
      <c r="A672" s="65"/>
      <c r="B672" s="65"/>
      <c r="C672" s="65"/>
      <c r="D672" s="65"/>
      <c r="E672" s="65"/>
      <c r="F672" s="65"/>
      <c r="G672" s="65"/>
      <c r="H672" s="65"/>
      <c r="I672" s="65"/>
      <c r="J672" s="65"/>
      <c r="K672" s="65"/>
      <c r="L672" s="65"/>
      <c r="M672" s="65"/>
      <c r="N672" s="65"/>
      <c r="O672" s="65"/>
      <c r="P672" s="65"/>
      <c r="Q672" s="65"/>
      <c r="R672" s="65"/>
      <c r="S672" s="65"/>
      <c r="T672" s="65"/>
      <c r="U672" s="65"/>
      <c r="V672" s="65"/>
      <c r="W672" s="65"/>
      <c r="X672" s="65"/>
      <c r="Y672" s="65"/>
      <c r="Z672" s="65"/>
      <c r="AA672" s="65"/>
      <c r="AB672" s="65"/>
    </row>
    <row r="673" spans="1:28">
      <c r="A673" s="65"/>
      <c r="B673" s="65"/>
      <c r="C673" s="65"/>
      <c r="D673" s="65"/>
      <c r="E673" s="65"/>
      <c r="F673" s="65"/>
      <c r="G673" s="65"/>
      <c r="H673" s="65"/>
      <c r="I673" s="65"/>
      <c r="J673" s="65"/>
      <c r="K673" s="65"/>
      <c r="L673" s="65"/>
      <c r="M673" s="65"/>
      <c r="N673" s="65"/>
      <c r="O673" s="65"/>
      <c r="P673" s="65"/>
      <c r="Q673" s="65"/>
      <c r="R673" s="65"/>
      <c r="S673" s="65"/>
      <c r="T673" s="65"/>
      <c r="U673" s="65"/>
      <c r="V673" s="65"/>
      <c r="W673" s="65"/>
      <c r="X673" s="65"/>
      <c r="Y673" s="65"/>
      <c r="Z673" s="65"/>
      <c r="AA673" s="65"/>
      <c r="AB673" s="65"/>
    </row>
    <row r="674" spans="1:28">
      <c r="A674" s="65"/>
      <c r="B674" s="65"/>
      <c r="C674" s="65"/>
      <c r="D674" s="65"/>
      <c r="E674" s="65"/>
      <c r="F674" s="65"/>
      <c r="G674" s="65"/>
      <c r="H674" s="65"/>
      <c r="I674" s="65"/>
      <c r="J674" s="65"/>
      <c r="K674" s="65"/>
      <c r="L674" s="65"/>
      <c r="M674" s="65"/>
      <c r="N674" s="65"/>
      <c r="O674" s="65"/>
      <c r="P674" s="65"/>
      <c r="Q674" s="65"/>
      <c r="R674" s="65"/>
      <c r="S674" s="65"/>
      <c r="T674" s="65"/>
      <c r="U674" s="65"/>
      <c r="V674" s="65"/>
      <c r="W674" s="65"/>
      <c r="X674" s="65"/>
      <c r="Y674" s="65"/>
      <c r="Z674" s="65"/>
      <c r="AA674" s="65"/>
      <c r="AB674" s="65"/>
    </row>
    <row r="675" spans="1:28">
      <c r="A675" s="65"/>
      <c r="B675" s="65"/>
      <c r="C675" s="65"/>
      <c r="D675" s="65"/>
      <c r="E675" s="65"/>
      <c r="F675" s="65"/>
      <c r="G675" s="65"/>
      <c r="H675" s="65"/>
      <c r="I675" s="65"/>
      <c r="J675" s="65"/>
      <c r="K675" s="65"/>
      <c r="L675" s="65"/>
      <c r="M675" s="65"/>
      <c r="N675" s="65"/>
      <c r="O675" s="65"/>
      <c r="P675" s="65"/>
      <c r="Q675" s="65"/>
      <c r="R675" s="65"/>
      <c r="S675" s="65"/>
      <c r="T675" s="65"/>
      <c r="U675" s="65"/>
      <c r="V675" s="65"/>
      <c r="W675" s="65"/>
      <c r="X675" s="65"/>
      <c r="Y675" s="65"/>
      <c r="Z675" s="65"/>
      <c r="AA675" s="65"/>
      <c r="AB675" s="65"/>
    </row>
    <row r="676" spans="1:28">
      <c r="A676" s="65"/>
      <c r="B676" s="65"/>
      <c r="C676" s="65"/>
      <c r="D676" s="65"/>
      <c r="E676" s="65"/>
      <c r="F676" s="65"/>
      <c r="G676" s="65"/>
      <c r="H676" s="65"/>
      <c r="I676" s="65"/>
      <c r="J676" s="65"/>
      <c r="K676" s="65"/>
      <c r="L676" s="65"/>
      <c r="M676" s="65"/>
      <c r="N676" s="65"/>
      <c r="O676" s="65"/>
      <c r="P676" s="65"/>
      <c r="Q676" s="65"/>
      <c r="R676" s="65"/>
      <c r="S676" s="65"/>
      <c r="T676" s="65"/>
      <c r="U676" s="65"/>
      <c r="V676" s="65"/>
      <c r="W676" s="65"/>
      <c r="X676" s="65"/>
      <c r="Y676" s="65"/>
      <c r="Z676" s="65"/>
      <c r="AA676" s="65"/>
      <c r="AB676" s="65"/>
    </row>
    <row r="677" spans="1:28">
      <c r="A677" s="65"/>
      <c r="B677" s="65"/>
      <c r="C677" s="65"/>
      <c r="D677" s="65"/>
      <c r="E677" s="65"/>
      <c r="F677" s="65"/>
      <c r="G677" s="65"/>
      <c r="H677" s="65"/>
      <c r="I677" s="65"/>
      <c r="J677" s="65"/>
      <c r="K677" s="65"/>
      <c r="L677" s="65"/>
      <c r="M677" s="65"/>
      <c r="N677" s="65"/>
      <c r="O677" s="65"/>
      <c r="P677" s="65"/>
      <c r="Q677" s="65"/>
      <c r="R677" s="65"/>
      <c r="S677" s="65"/>
      <c r="T677" s="65"/>
      <c r="U677" s="65"/>
      <c r="V677" s="65"/>
      <c r="W677" s="65"/>
      <c r="X677" s="65"/>
      <c r="Y677" s="65"/>
      <c r="Z677" s="65"/>
      <c r="AA677" s="65"/>
      <c r="AB677" s="65"/>
    </row>
    <row r="678" spans="1:28">
      <c r="A678" s="65"/>
      <c r="B678" s="65"/>
      <c r="C678" s="65"/>
      <c r="D678" s="65"/>
      <c r="E678" s="65"/>
      <c r="F678" s="65"/>
      <c r="G678" s="65"/>
      <c r="H678" s="65"/>
      <c r="I678" s="65"/>
      <c r="J678" s="65"/>
      <c r="K678" s="65"/>
      <c r="L678" s="65"/>
      <c r="M678" s="65"/>
      <c r="N678" s="65"/>
      <c r="O678" s="65"/>
      <c r="P678" s="65"/>
      <c r="Q678" s="65"/>
      <c r="R678" s="65"/>
      <c r="S678" s="65"/>
      <c r="T678" s="65"/>
      <c r="U678" s="65"/>
      <c r="V678" s="65"/>
      <c r="W678" s="65"/>
      <c r="X678" s="65"/>
      <c r="Y678" s="65"/>
      <c r="Z678" s="65"/>
      <c r="AA678" s="65"/>
      <c r="AB678" s="65"/>
    </row>
    <row r="679" spans="1:28">
      <c r="A679" s="65"/>
      <c r="B679" s="65"/>
      <c r="C679" s="65"/>
      <c r="D679" s="65"/>
      <c r="E679" s="65"/>
      <c r="F679" s="65"/>
      <c r="G679" s="65"/>
      <c r="H679" s="65"/>
      <c r="I679" s="65"/>
      <c r="J679" s="65"/>
      <c r="K679" s="65"/>
      <c r="L679" s="65"/>
      <c r="M679" s="65"/>
      <c r="N679" s="65"/>
      <c r="O679" s="65"/>
      <c r="P679" s="65"/>
      <c r="Q679" s="65"/>
      <c r="R679" s="65"/>
      <c r="S679" s="65"/>
      <c r="T679" s="65"/>
      <c r="U679" s="65"/>
      <c r="V679" s="65"/>
      <c r="W679" s="65"/>
      <c r="X679" s="65"/>
      <c r="Y679" s="65"/>
      <c r="Z679" s="65"/>
      <c r="AA679" s="65"/>
      <c r="AB679" s="65"/>
    </row>
    <row r="680" spans="1:28">
      <c r="A680" s="65"/>
      <c r="B680" s="65"/>
      <c r="C680" s="65"/>
      <c r="D680" s="65"/>
      <c r="E680" s="65"/>
      <c r="F680" s="65"/>
      <c r="G680" s="65"/>
      <c r="H680" s="65"/>
      <c r="I680" s="65"/>
      <c r="J680" s="65"/>
      <c r="K680" s="65"/>
      <c r="L680" s="65"/>
      <c r="M680" s="65"/>
      <c r="N680" s="65"/>
      <c r="O680" s="65"/>
      <c r="P680" s="65"/>
      <c r="Q680" s="65"/>
      <c r="R680" s="65"/>
      <c r="S680" s="65"/>
      <c r="T680" s="65"/>
      <c r="U680" s="65"/>
      <c r="V680" s="65"/>
      <c r="W680" s="65"/>
      <c r="X680" s="65"/>
      <c r="Y680" s="65"/>
      <c r="Z680" s="65"/>
      <c r="AA680" s="65"/>
      <c r="AB680" s="65"/>
    </row>
    <row r="681" spans="1:28">
      <c r="A681" s="65"/>
      <c r="B681" s="65"/>
      <c r="C681" s="65"/>
      <c r="D681" s="65"/>
      <c r="E681" s="65"/>
      <c r="F681" s="65"/>
      <c r="G681" s="65"/>
      <c r="H681" s="65"/>
      <c r="I681" s="65"/>
      <c r="J681" s="65"/>
      <c r="K681" s="65"/>
      <c r="L681" s="65"/>
      <c r="M681" s="65"/>
      <c r="N681" s="65"/>
      <c r="O681" s="65"/>
      <c r="P681" s="65"/>
      <c r="Q681" s="65"/>
      <c r="R681" s="65"/>
      <c r="S681" s="65"/>
      <c r="T681" s="65"/>
      <c r="U681" s="65"/>
      <c r="V681" s="65"/>
      <c r="W681" s="65"/>
      <c r="X681" s="65"/>
      <c r="Y681" s="65"/>
      <c r="Z681" s="65"/>
      <c r="AA681" s="65"/>
      <c r="AB681" s="65"/>
    </row>
    <row r="682" spans="1:28">
      <c r="A682" s="65"/>
      <c r="B682" s="65"/>
      <c r="C682" s="65"/>
      <c r="D682" s="65"/>
      <c r="E682" s="65"/>
      <c r="F682" s="65"/>
      <c r="G682" s="65"/>
      <c r="H682" s="65"/>
      <c r="I682" s="65"/>
      <c r="J682" s="65"/>
      <c r="K682" s="65"/>
      <c r="L682" s="65"/>
      <c r="M682" s="65"/>
      <c r="N682" s="65"/>
      <c r="O682" s="65"/>
      <c r="P682" s="65"/>
      <c r="Q682" s="65"/>
      <c r="R682" s="65"/>
      <c r="S682" s="65"/>
      <c r="T682" s="65"/>
      <c r="U682" s="65"/>
      <c r="V682" s="65"/>
      <c r="W682" s="65"/>
      <c r="X682" s="65"/>
      <c r="Y682" s="65"/>
      <c r="Z682" s="65"/>
      <c r="AA682" s="65"/>
      <c r="AB682" s="65"/>
    </row>
    <row r="683" spans="1:28">
      <c r="A683" s="65"/>
      <c r="B683" s="65"/>
      <c r="C683" s="65"/>
      <c r="D683" s="65"/>
      <c r="E683" s="65"/>
      <c r="F683" s="65"/>
      <c r="G683" s="65"/>
      <c r="H683" s="65"/>
      <c r="I683" s="65"/>
      <c r="J683" s="65"/>
      <c r="K683" s="65"/>
      <c r="L683" s="65"/>
      <c r="M683" s="65"/>
      <c r="N683" s="65"/>
      <c r="O683" s="65"/>
      <c r="P683" s="65"/>
      <c r="Q683" s="65"/>
      <c r="R683" s="65"/>
      <c r="S683" s="65"/>
      <c r="T683" s="65"/>
      <c r="U683" s="65"/>
      <c r="V683" s="65"/>
      <c r="W683" s="65"/>
      <c r="X683" s="65"/>
      <c r="Y683" s="65"/>
      <c r="Z683" s="65"/>
      <c r="AA683" s="65"/>
      <c r="AB683" s="65"/>
    </row>
    <row r="684" spans="1:28">
      <c r="A684" s="65"/>
      <c r="B684" s="65"/>
      <c r="C684" s="65"/>
      <c r="D684" s="65"/>
      <c r="E684" s="65"/>
      <c r="F684" s="65"/>
      <c r="G684" s="65"/>
      <c r="H684" s="65"/>
      <c r="I684" s="65"/>
      <c r="J684" s="65"/>
      <c r="K684" s="65"/>
      <c r="L684" s="65"/>
      <c r="M684" s="65"/>
      <c r="N684" s="65"/>
      <c r="O684" s="65"/>
      <c r="P684" s="65"/>
      <c r="Q684" s="65"/>
      <c r="R684" s="65"/>
      <c r="S684" s="65"/>
      <c r="T684" s="65"/>
      <c r="U684" s="65"/>
      <c r="V684" s="65"/>
      <c r="W684" s="65"/>
      <c r="X684" s="65"/>
      <c r="Y684" s="65"/>
      <c r="Z684" s="65"/>
      <c r="AA684" s="65"/>
      <c r="AB684" s="65"/>
    </row>
    <row r="685" spans="1:28">
      <c r="A685" s="65"/>
      <c r="B685" s="65"/>
      <c r="C685" s="65"/>
      <c r="D685" s="65"/>
      <c r="E685" s="65"/>
      <c r="F685" s="65"/>
      <c r="G685" s="65"/>
      <c r="H685" s="65"/>
      <c r="I685" s="65"/>
      <c r="J685" s="65"/>
      <c r="K685" s="65"/>
      <c r="L685" s="65"/>
      <c r="M685" s="65"/>
      <c r="N685" s="65"/>
      <c r="O685" s="65"/>
      <c r="P685" s="65"/>
      <c r="Q685" s="65"/>
      <c r="R685" s="65"/>
      <c r="S685" s="65"/>
      <c r="T685" s="65"/>
      <c r="U685" s="65"/>
      <c r="V685" s="65"/>
      <c r="W685" s="65"/>
      <c r="X685" s="65"/>
      <c r="Y685" s="65"/>
      <c r="Z685" s="65"/>
      <c r="AA685" s="65"/>
      <c r="AB685" s="65"/>
    </row>
    <row r="686" spans="1:28">
      <c r="A686" s="65"/>
      <c r="B686" s="65"/>
      <c r="C686" s="65"/>
      <c r="D686" s="65"/>
      <c r="E686" s="65"/>
      <c r="F686" s="65"/>
      <c r="G686" s="65"/>
      <c r="H686" s="65"/>
      <c r="I686" s="65"/>
      <c r="J686" s="65"/>
      <c r="K686" s="65"/>
      <c r="L686" s="65"/>
      <c r="M686" s="65"/>
      <c r="N686" s="65"/>
      <c r="O686" s="65"/>
      <c r="P686" s="65"/>
      <c r="Q686" s="65"/>
      <c r="R686" s="65"/>
      <c r="S686" s="65"/>
      <c r="T686" s="65"/>
      <c r="U686" s="65"/>
      <c r="V686" s="65"/>
      <c r="W686" s="65"/>
      <c r="X686" s="65"/>
      <c r="Y686" s="65"/>
      <c r="Z686" s="65"/>
      <c r="AA686" s="65"/>
      <c r="AB686" s="65"/>
    </row>
    <row r="687" spans="1:28">
      <c r="A687" s="65"/>
      <c r="B687" s="65"/>
      <c r="C687" s="65"/>
      <c r="D687" s="65"/>
      <c r="E687" s="65"/>
      <c r="F687" s="65"/>
      <c r="G687" s="65"/>
      <c r="H687" s="65"/>
      <c r="I687" s="65"/>
      <c r="J687" s="65"/>
      <c r="K687" s="65"/>
      <c r="L687" s="65"/>
      <c r="M687" s="65"/>
      <c r="N687" s="65"/>
      <c r="O687" s="65"/>
      <c r="P687" s="65"/>
      <c r="Q687" s="65"/>
      <c r="R687" s="65"/>
      <c r="S687" s="65"/>
      <c r="T687" s="65"/>
      <c r="U687" s="65"/>
      <c r="V687" s="65"/>
      <c r="W687" s="65"/>
      <c r="X687" s="65"/>
      <c r="Y687" s="65"/>
      <c r="Z687" s="65"/>
      <c r="AA687" s="65"/>
      <c r="AB687" s="65"/>
    </row>
    <row r="688" spans="1:28">
      <c r="A688" s="65"/>
      <c r="B688" s="65"/>
      <c r="C688" s="65"/>
      <c r="D688" s="65"/>
      <c r="E688" s="65"/>
      <c r="F688" s="65"/>
      <c r="G688" s="65"/>
      <c r="H688" s="65"/>
      <c r="I688" s="65"/>
      <c r="J688" s="65"/>
      <c r="K688" s="65"/>
      <c r="L688" s="65"/>
      <c r="M688" s="65"/>
      <c r="N688" s="65"/>
      <c r="O688" s="65"/>
      <c r="P688" s="65"/>
      <c r="Q688" s="65"/>
      <c r="R688" s="65"/>
      <c r="S688" s="65"/>
      <c r="T688" s="65"/>
      <c r="U688" s="65"/>
      <c r="V688" s="65"/>
      <c r="W688" s="65"/>
      <c r="X688" s="65"/>
      <c r="Y688" s="65"/>
      <c r="Z688" s="65"/>
      <c r="AA688" s="65"/>
      <c r="AB688" s="65"/>
    </row>
    <row r="689" spans="1:28">
      <c r="A689" s="65"/>
      <c r="B689" s="65"/>
      <c r="C689" s="65"/>
      <c r="D689" s="65"/>
      <c r="E689" s="65"/>
      <c r="F689" s="65"/>
      <c r="G689" s="65"/>
      <c r="H689" s="65"/>
      <c r="I689" s="65"/>
      <c r="J689" s="65"/>
      <c r="K689" s="65"/>
      <c r="L689" s="65"/>
      <c r="M689" s="65"/>
      <c r="N689" s="65"/>
      <c r="O689" s="65"/>
      <c r="P689" s="65"/>
      <c r="Q689" s="65"/>
      <c r="R689" s="65"/>
      <c r="S689" s="65"/>
      <c r="T689" s="65"/>
      <c r="U689" s="65"/>
      <c r="V689" s="65"/>
      <c r="W689" s="65"/>
      <c r="X689" s="65"/>
      <c r="Y689" s="65"/>
      <c r="Z689" s="65"/>
      <c r="AA689" s="65"/>
      <c r="AB689" s="65"/>
    </row>
    <row r="690" spans="1:28">
      <c r="A690" s="65"/>
      <c r="B690" s="65"/>
      <c r="C690" s="65"/>
      <c r="D690" s="65"/>
      <c r="E690" s="65"/>
      <c r="F690" s="65"/>
      <c r="G690" s="65"/>
      <c r="H690" s="65"/>
      <c r="I690" s="65"/>
      <c r="J690" s="65"/>
      <c r="K690" s="65"/>
      <c r="L690" s="65"/>
      <c r="M690" s="65"/>
      <c r="N690" s="65"/>
      <c r="O690" s="65"/>
      <c r="P690" s="65"/>
      <c r="Q690" s="65"/>
      <c r="R690" s="65"/>
      <c r="S690" s="65"/>
      <c r="T690" s="65"/>
      <c r="U690" s="65"/>
      <c r="V690" s="65"/>
      <c r="W690" s="65"/>
      <c r="X690" s="65"/>
      <c r="Y690" s="65"/>
      <c r="Z690" s="65"/>
      <c r="AA690" s="65"/>
      <c r="AB690" s="65"/>
    </row>
    <row r="691" spans="1:28">
      <c r="A691" s="65"/>
      <c r="B691" s="65"/>
      <c r="C691" s="65"/>
      <c r="D691" s="65"/>
      <c r="E691" s="65"/>
      <c r="F691" s="65"/>
      <c r="G691" s="65"/>
      <c r="H691" s="65"/>
      <c r="I691" s="65"/>
      <c r="J691" s="65"/>
      <c r="K691" s="65"/>
      <c r="L691" s="65"/>
      <c r="M691" s="65"/>
      <c r="N691" s="65"/>
      <c r="O691" s="65"/>
      <c r="P691" s="65"/>
      <c r="Q691" s="65"/>
      <c r="R691" s="65"/>
      <c r="S691" s="65"/>
      <c r="T691" s="65"/>
      <c r="U691" s="65"/>
      <c r="V691" s="65"/>
      <c r="W691" s="65"/>
      <c r="X691" s="65"/>
      <c r="Y691" s="65"/>
      <c r="Z691" s="65"/>
      <c r="AA691" s="65"/>
      <c r="AB691" s="65"/>
    </row>
    <row r="692" spans="1:28">
      <c r="A692" s="65"/>
      <c r="B692" s="65"/>
      <c r="C692" s="65"/>
      <c r="D692" s="65"/>
      <c r="E692" s="65"/>
      <c r="F692" s="65"/>
      <c r="G692" s="65"/>
      <c r="H692" s="65"/>
      <c r="I692" s="65"/>
      <c r="J692" s="65"/>
      <c r="K692" s="65"/>
      <c r="L692" s="65"/>
      <c r="M692" s="65"/>
      <c r="N692" s="65"/>
      <c r="O692" s="65"/>
      <c r="P692" s="65"/>
      <c r="Q692" s="65"/>
      <c r="R692" s="65"/>
      <c r="S692" s="65"/>
      <c r="T692" s="65"/>
      <c r="U692" s="65"/>
      <c r="V692" s="65"/>
      <c r="W692" s="65"/>
      <c r="X692" s="65"/>
      <c r="Y692" s="65"/>
      <c r="Z692" s="65"/>
      <c r="AA692" s="65"/>
      <c r="AB692" s="65"/>
    </row>
    <row r="693" spans="1:28">
      <c r="A693" s="65"/>
      <c r="B693" s="65"/>
      <c r="C693" s="65"/>
      <c r="D693" s="65"/>
      <c r="E693" s="65"/>
      <c r="F693" s="65"/>
      <c r="G693" s="65"/>
      <c r="H693" s="65"/>
      <c r="I693" s="65"/>
      <c r="J693" s="65"/>
      <c r="K693" s="65"/>
      <c r="L693" s="65"/>
      <c r="M693" s="65"/>
      <c r="N693" s="65"/>
      <c r="O693" s="65"/>
      <c r="P693" s="65"/>
      <c r="Q693" s="65"/>
      <c r="R693" s="65"/>
      <c r="S693" s="65"/>
      <c r="T693" s="65"/>
      <c r="U693" s="65"/>
      <c r="V693" s="65"/>
      <c r="W693" s="65"/>
      <c r="X693" s="65"/>
      <c r="Y693" s="65"/>
      <c r="Z693" s="65"/>
      <c r="AA693" s="65"/>
      <c r="AB693" s="65"/>
    </row>
    <row r="694" spans="1:28">
      <c r="A694" s="65"/>
      <c r="B694" s="65"/>
      <c r="C694" s="65"/>
      <c r="D694" s="65"/>
      <c r="E694" s="65"/>
      <c r="F694" s="65"/>
      <c r="G694" s="65"/>
      <c r="H694" s="65"/>
      <c r="I694" s="65"/>
      <c r="J694" s="65"/>
      <c r="K694" s="65"/>
      <c r="L694" s="65"/>
      <c r="M694" s="65"/>
      <c r="N694" s="65"/>
      <c r="O694" s="65"/>
      <c r="P694" s="65"/>
      <c r="Q694" s="65"/>
      <c r="R694" s="65"/>
      <c r="S694" s="65"/>
      <c r="T694" s="65"/>
      <c r="U694" s="65"/>
      <c r="V694" s="65"/>
      <c r="W694" s="65"/>
      <c r="X694" s="65"/>
      <c r="Y694" s="65"/>
      <c r="Z694" s="65"/>
      <c r="AA694" s="65"/>
      <c r="AB694" s="65"/>
    </row>
    <row r="695" spans="1:28">
      <c r="A695" s="65"/>
      <c r="B695" s="65"/>
      <c r="C695" s="65"/>
      <c r="D695" s="65"/>
      <c r="E695" s="65"/>
      <c r="F695" s="65"/>
      <c r="G695" s="65"/>
      <c r="H695" s="65"/>
      <c r="I695" s="65"/>
      <c r="J695" s="65"/>
      <c r="K695" s="65"/>
      <c r="L695" s="65"/>
      <c r="M695" s="65"/>
      <c r="N695" s="65"/>
      <c r="O695" s="65"/>
      <c r="P695" s="65"/>
      <c r="Q695" s="65"/>
      <c r="R695" s="65"/>
      <c r="S695" s="65"/>
      <c r="T695" s="65"/>
      <c r="U695" s="65"/>
      <c r="V695" s="65"/>
      <c r="W695" s="65"/>
      <c r="X695" s="65"/>
      <c r="Y695" s="65"/>
      <c r="Z695" s="65"/>
      <c r="AA695" s="65"/>
      <c r="AB695" s="65"/>
    </row>
    <row r="696" spans="1:28">
      <c r="A696" s="65"/>
      <c r="B696" s="65"/>
      <c r="C696" s="65"/>
      <c r="D696" s="65"/>
      <c r="E696" s="65"/>
      <c r="F696" s="65"/>
      <c r="G696" s="65"/>
      <c r="H696" s="65"/>
      <c r="I696" s="65"/>
      <c r="J696" s="65"/>
      <c r="K696" s="65"/>
      <c r="L696" s="65"/>
      <c r="M696" s="65"/>
      <c r="N696" s="65"/>
      <c r="O696" s="65"/>
      <c r="P696" s="65"/>
      <c r="Q696" s="65"/>
      <c r="R696" s="65"/>
      <c r="S696" s="65"/>
      <c r="T696" s="65"/>
      <c r="U696" s="65"/>
      <c r="V696" s="65"/>
      <c r="W696" s="65"/>
      <c r="X696" s="65"/>
      <c r="Y696" s="65"/>
      <c r="Z696" s="65"/>
      <c r="AA696" s="65"/>
      <c r="AB696" s="65"/>
    </row>
    <row r="697" spans="1:28">
      <c r="A697" s="65"/>
      <c r="B697" s="65"/>
      <c r="C697" s="65"/>
      <c r="D697" s="65"/>
      <c r="E697" s="65"/>
      <c r="F697" s="65"/>
      <c r="G697" s="65"/>
      <c r="H697" s="65"/>
      <c r="I697" s="65"/>
      <c r="J697" s="65"/>
      <c r="K697" s="65"/>
      <c r="L697" s="65"/>
      <c r="M697" s="65"/>
      <c r="N697" s="65"/>
      <c r="O697" s="65"/>
      <c r="P697" s="65"/>
      <c r="Q697" s="65"/>
      <c r="R697" s="65"/>
      <c r="S697" s="65"/>
      <c r="T697" s="65"/>
      <c r="U697" s="65"/>
      <c r="V697" s="65"/>
      <c r="W697" s="65"/>
      <c r="X697" s="65"/>
      <c r="Y697" s="65"/>
      <c r="Z697" s="65"/>
      <c r="AA697" s="65"/>
      <c r="AB697" s="65"/>
    </row>
    <row r="698" spans="1:28">
      <c r="A698" s="65"/>
      <c r="B698" s="65"/>
      <c r="C698" s="65"/>
      <c r="D698" s="65"/>
      <c r="E698" s="65"/>
      <c r="F698" s="65"/>
      <c r="G698" s="65"/>
      <c r="H698" s="65"/>
      <c r="I698" s="65"/>
      <c r="J698" s="65"/>
      <c r="K698" s="65"/>
      <c r="L698" s="65"/>
      <c r="M698" s="65"/>
      <c r="N698" s="65"/>
      <c r="O698" s="65"/>
      <c r="P698" s="65"/>
      <c r="Q698" s="65"/>
      <c r="R698" s="65"/>
      <c r="S698" s="65"/>
      <c r="T698" s="65"/>
      <c r="U698" s="65"/>
      <c r="V698" s="65"/>
      <c r="W698" s="65"/>
      <c r="X698" s="65"/>
      <c r="Y698" s="65"/>
      <c r="Z698" s="65"/>
      <c r="AA698" s="65"/>
      <c r="AB698" s="65"/>
    </row>
    <row r="699" spans="1:28">
      <c r="A699" s="65"/>
      <c r="B699" s="65"/>
      <c r="C699" s="65"/>
      <c r="D699" s="65"/>
      <c r="E699" s="65"/>
      <c r="F699" s="65"/>
      <c r="G699" s="65"/>
      <c r="H699" s="65"/>
      <c r="I699" s="65"/>
      <c r="J699" s="65"/>
      <c r="K699" s="65"/>
      <c r="L699" s="65"/>
      <c r="M699" s="65"/>
      <c r="N699" s="65"/>
      <c r="O699" s="65"/>
      <c r="P699" s="65"/>
      <c r="Q699" s="65"/>
      <c r="R699" s="65"/>
      <c r="S699" s="65"/>
      <c r="T699" s="65"/>
      <c r="U699" s="65"/>
      <c r="V699" s="65"/>
      <c r="W699" s="65"/>
      <c r="X699" s="65"/>
      <c r="Y699" s="65"/>
      <c r="Z699" s="65"/>
      <c r="AA699" s="65"/>
      <c r="AB699" s="65"/>
    </row>
    <row r="700" spans="1:28">
      <c r="A700" s="65"/>
      <c r="B700" s="65"/>
      <c r="C700" s="65"/>
      <c r="D700" s="65"/>
      <c r="E700" s="65"/>
      <c r="F700" s="65"/>
      <c r="G700" s="65"/>
      <c r="H700" s="65"/>
      <c r="I700" s="65"/>
      <c r="J700" s="65"/>
      <c r="K700" s="65"/>
      <c r="L700" s="65"/>
      <c r="M700" s="65"/>
      <c r="N700" s="65"/>
      <c r="O700" s="65"/>
      <c r="P700" s="65"/>
      <c r="Q700" s="65"/>
      <c r="R700" s="65"/>
      <c r="S700" s="65"/>
      <c r="T700" s="65"/>
      <c r="U700" s="65"/>
      <c r="V700" s="65"/>
      <c r="W700" s="65"/>
      <c r="X700" s="65"/>
      <c r="Y700" s="65"/>
      <c r="Z700" s="65"/>
      <c r="AA700" s="65"/>
      <c r="AB700" s="65"/>
    </row>
    <row r="701" spans="1:28">
      <c r="A701" s="65"/>
      <c r="B701" s="65"/>
      <c r="C701" s="65"/>
      <c r="D701" s="65"/>
      <c r="E701" s="65"/>
      <c r="F701" s="65"/>
      <c r="G701" s="65"/>
      <c r="H701" s="65"/>
      <c r="I701" s="65"/>
      <c r="J701" s="65"/>
      <c r="K701" s="65"/>
      <c r="L701" s="65"/>
      <c r="M701" s="65"/>
      <c r="N701" s="65"/>
      <c r="O701" s="65"/>
      <c r="P701" s="65"/>
      <c r="Q701" s="65"/>
      <c r="R701" s="65"/>
      <c r="S701" s="65"/>
      <c r="T701" s="65"/>
      <c r="U701" s="65"/>
      <c r="V701" s="65"/>
      <c r="W701" s="65"/>
      <c r="X701" s="65"/>
      <c r="Y701" s="65"/>
      <c r="Z701" s="65"/>
      <c r="AA701" s="65"/>
      <c r="AB701" s="65"/>
    </row>
    <row r="702" spans="1:28">
      <c r="A702" s="65"/>
      <c r="B702" s="65"/>
      <c r="C702" s="65"/>
      <c r="D702" s="65"/>
      <c r="E702" s="65"/>
      <c r="F702" s="65"/>
      <c r="G702" s="65"/>
      <c r="H702" s="65"/>
      <c r="I702" s="65"/>
      <c r="J702" s="65"/>
      <c r="K702" s="65"/>
      <c r="L702" s="65"/>
      <c r="M702" s="65"/>
      <c r="N702" s="65"/>
      <c r="O702" s="65"/>
      <c r="P702" s="65"/>
      <c r="Q702" s="65"/>
      <c r="R702" s="65"/>
      <c r="S702" s="65"/>
      <c r="T702" s="65"/>
      <c r="U702" s="65"/>
      <c r="V702" s="65"/>
      <c r="W702" s="65"/>
      <c r="X702" s="65"/>
      <c r="Y702" s="65"/>
      <c r="Z702" s="65"/>
      <c r="AA702" s="65"/>
      <c r="AB702" s="65"/>
    </row>
    <row r="703" spans="1:28">
      <c r="A703" s="65"/>
      <c r="B703" s="65"/>
      <c r="C703" s="65"/>
      <c r="D703" s="65"/>
      <c r="E703" s="65"/>
      <c r="F703" s="65"/>
      <c r="G703" s="65"/>
      <c r="H703" s="65"/>
      <c r="I703" s="65"/>
      <c r="J703" s="65"/>
      <c r="K703" s="65"/>
      <c r="L703" s="65"/>
      <c r="M703" s="65"/>
      <c r="N703" s="65"/>
      <c r="O703" s="65"/>
      <c r="P703" s="65"/>
      <c r="Q703" s="65"/>
      <c r="R703" s="65"/>
      <c r="S703" s="65"/>
      <c r="T703" s="65"/>
      <c r="U703" s="65"/>
      <c r="V703" s="65"/>
      <c r="W703" s="65"/>
      <c r="X703" s="65"/>
      <c r="Y703" s="65"/>
      <c r="Z703" s="65"/>
      <c r="AA703" s="65"/>
      <c r="AB703" s="65"/>
    </row>
    <row r="704" spans="1:28">
      <c r="A704" s="65"/>
      <c r="B704" s="65"/>
      <c r="C704" s="65"/>
      <c r="D704" s="65"/>
      <c r="E704" s="65"/>
      <c r="F704" s="65"/>
      <c r="G704" s="65"/>
      <c r="H704" s="65"/>
      <c r="I704" s="65"/>
      <c r="J704" s="65"/>
      <c r="K704" s="65"/>
      <c r="L704" s="65"/>
      <c r="M704" s="65"/>
      <c r="N704" s="65"/>
      <c r="O704" s="65"/>
      <c r="P704" s="65"/>
      <c r="Q704" s="65"/>
      <c r="R704" s="65"/>
      <c r="S704" s="65"/>
      <c r="T704" s="65"/>
      <c r="U704" s="65"/>
      <c r="V704" s="65"/>
      <c r="W704" s="65"/>
      <c r="X704" s="65"/>
      <c r="Y704" s="65"/>
      <c r="Z704" s="65"/>
      <c r="AA704" s="65"/>
      <c r="AB704" s="65"/>
    </row>
    <row r="705" spans="1:28">
      <c r="A705" s="65"/>
      <c r="B705" s="65"/>
      <c r="C705" s="65"/>
      <c r="D705" s="65"/>
      <c r="E705" s="65"/>
      <c r="F705" s="65"/>
      <c r="G705" s="65"/>
      <c r="H705" s="65"/>
      <c r="I705" s="65"/>
      <c r="J705" s="65"/>
      <c r="K705" s="65"/>
      <c r="L705" s="65"/>
      <c r="M705" s="65"/>
      <c r="N705" s="65"/>
      <c r="O705" s="65"/>
      <c r="P705" s="65"/>
      <c r="Q705" s="65"/>
      <c r="R705" s="65"/>
      <c r="S705" s="65"/>
      <c r="T705" s="65"/>
      <c r="U705" s="65"/>
      <c r="V705" s="65"/>
      <c r="W705" s="65"/>
      <c r="X705" s="65"/>
      <c r="Y705" s="65"/>
      <c r="Z705" s="65"/>
      <c r="AA705" s="65"/>
      <c r="AB705" s="65"/>
    </row>
    <row r="706" spans="1:28">
      <c r="A706" s="65"/>
      <c r="B706" s="65"/>
      <c r="C706" s="65"/>
      <c r="D706" s="65"/>
      <c r="E706" s="65"/>
      <c r="F706" s="65"/>
      <c r="G706" s="65"/>
      <c r="H706" s="65"/>
      <c r="I706" s="65"/>
      <c r="J706" s="65"/>
      <c r="K706" s="65"/>
      <c r="L706" s="65"/>
      <c r="M706" s="65"/>
      <c r="N706" s="65"/>
      <c r="O706" s="65"/>
      <c r="P706" s="65"/>
      <c r="Q706" s="65"/>
      <c r="R706" s="65"/>
      <c r="S706" s="65"/>
      <c r="T706" s="65"/>
      <c r="U706" s="65"/>
      <c r="V706" s="65"/>
      <c r="W706" s="65"/>
      <c r="X706" s="65"/>
      <c r="Y706" s="65"/>
      <c r="Z706" s="65"/>
      <c r="AA706" s="65"/>
      <c r="AB706" s="65"/>
    </row>
    <row r="707" spans="1:28">
      <c r="A707" s="65"/>
      <c r="B707" s="65"/>
      <c r="C707" s="65"/>
      <c r="D707" s="65"/>
      <c r="E707" s="65"/>
      <c r="F707" s="65"/>
      <c r="G707" s="65"/>
      <c r="H707" s="65"/>
      <c r="I707" s="65"/>
      <c r="J707" s="65"/>
      <c r="K707" s="65"/>
      <c r="L707" s="65"/>
      <c r="M707" s="65"/>
      <c r="N707" s="65"/>
      <c r="O707" s="65"/>
      <c r="P707" s="65"/>
      <c r="Q707" s="65"/>
      <c r="R707" s="65"/>
      <c r="S707" s="65"/>
      <c r="T707" s="65"/>
      <c r="U707" s="65"/>
      <c r="V707" s="65"/>
      <c r="W707" s="65"/>
      <c r="X707" s="65"/>
      <c r="Y707" s="65"/>
      <c r="Z707" s="65"/>
      <c r="AA707" s="65"/>
      <c r="AB707" s="65"/>
    </row>
    <row r="708" spans="1:28">
      <c r="A708" s="65"/>
      <c r="B708" s="65"/>
      <c r="C708" s="65"/>
      <c r="D708" s="65"/>
      <c r="E708" s="65"/>
      <c r="F708" s="65"/>
      <c r="G708" s="65"/>
      <c r="H708" s="65"/>
      <c r="I708" s="65"/>
      <c r="J708" s="65"/>
      <c r="K708" s="65"/>
      <c r="L708" s="65"/>
      <c r="M708" s="65"/>
      <c r="N708" s="65"/>
      <c r="O708" s="65"/>
      <c r="P708" s="65"/>
      <c r="Q708" s="65"/>
      <c r="R708" s="65"/>
      <c r="S708" s="65"/>
      <c r="T708" s="65"/>
      <c r="U708" s="65"/>
      <c r="V708" s="65"/>
      <c r="W708" s="65"/>
      <c r="X708" s="65"/>
      <c r="Y708" s="65"/>
      <c r="Z708" s="65"/>
      <c r="AA708" s="65"/>
      <c r="AB708" s="65"/>
    </row>
    <row r="709" spans="1:28">
      <c r="A709" s="65"/>
      <c r="B709" s="65"/>
      <c r="C709" s="65"/>
      <c r="D709" s="65"/>
      <c r="E709" s="65"/>
      <c r="F709" s="65"/>
      <c r="G709" s="65"/>
      <c r="H709" s="65"/>
      <c r="I709" s="65"/>
      <c r="J709" s="65"/>
      <c r="K709" s="65"/>
      <c r="L709" s="65"/>
      <c r="M709" s="65"/>
      <c r="N709" s="65"/>
      <c r="O709" s="65"/>
      <c r="P709" s="65"/>
      <c r="Q709" s="65"/>
      <c r="R709" s="65"/>
      <c r="S709" s="65"/>
      <c r="T709" s="65"/>
      <c r="U709" s="65"/>
      <c r="V709" s="65"/>
      <c r="W709" s="65"/>
      <c r="X709" s="65"/>
      <c r="Y709" s="65"/>
      <c r="Z709" s="65"/>
      <c r="AA709" s="65"/>
      <c r="AB709" s="65"/>
    </row>
    <row r="710" spans="1:28">
      <c r="A710" s="65"/>
      <c r="B710" s="65"/>
      <c r="C710" s="65"/>
      <c r="D710" s="65"/>
      <c r="E710" s="65"/>
      <c r="F710" s="65"/>
      <c r="G710" s="65"/>
      <c r="H710" s="65"/>
      <c r="I710" s="65"/>
      <c r="J710" s="65"/>
      <c r="K710" s="65"/>
      <c r="L710" s="65"/>
      <c r="M710" s="65"/>
      <c r="N710" s="65"/>
      <c r="O710" s="65"/>
      <c r="P710" s="65"/>
      <c r="Q710" s="65"/>
      <c r="R710" s="65"/>
      <c r="S710" s="65"/>
      <c r="T710" s="65"/>
      <c r="U710" s="65"/>
      <c r="V710" s="65"/>
      <c r="W710" s="65"/>
      <c r="X710" s="65"/>
      <c r="Y710" s="65"/>
      <c r="Z710" s="65"/>
      <c r="AA710" s="65"/>
      <c r="AB710" s="65"/>
    </row>
    <row r="711" spans="1:28">
      <c r="A711" s="65"/>
      <c r="B711" s="65"/>
      <c r="C711" s="65"/>
      <c r="D711" s="65"/>
      <c r="E711" s="65"/>
      <c r="F711" s="65"/>
      <c r="G711" s="65"/>
      <c r="H711" s="65"/>
      <c r="I711" s="65"/>
      <c r="J711" s="65"/>
      <c r="K711" s="65"/>
      <c r="L711" s="65"/>
      <c r="M711" s="65"/>
      <c r="N711" s="65"/>
      <c r="O711" s="65"/>
      <c r="P711" s="65"/>
      <c r="Q711" s="65"/>
      <c r="R711" s="65"/>
      <c r="S711" s="65"/>
      <c r="T711" s="65"/>
      <c r="U711" s="65"/>
      <c r="V711" s="65"/>
      <c r="W711" s="65"/>
      <c r="X711" s="65"/>
      <c r="Y711" s="65"/>
      <c r="Z711" s="65"/>
      <c r="AA711" s="65"/>
      <c r="AB711" s="65"/>
    </row>
    <row r="712" spans="1:28">
      <c r="A712" s="65"/>
      <c r="B712" s="65"/>
      <c r="C712" s="65"/>
      <c r="D712" s="65"/>
      <c r="E712" s="65"/>
      <c r="F712" s="65"/>
      <c r="G712" s="65"/>
      <c r="H712" s="65"/>
      <c r="I712" s="65"/>
      <c r="J712" s="65"/>
      <c r="K712" s="65"/>
      <c r="L712" s="65"/>
      <c r="M712" s="65"/>
      <c r="N712" s="65"/>
      <c r="O712" s="65"/>
      <c r="P712" s="65"/>
      <c r="Q712" s="65"/>
      <c r="R712" s="65"/>
      <c r="S712" s="65"/>
      <c r="T712" s="65"/>
      <c r="U712" s="65"/>
      <c r="V712" s="65"/>
      <c r="W712" s="65"/>
      <c r="X712" s="65"/>
      <c r="Y712" s="65"/>
      <c r="Z712" s="65"/>
      <c r="AA712" s="65"/>
      <c r="AB712" s="65"/>
    </row>
    <row r="713" spans="1:28">
      <c r="A713" s="65"/>
      <c r="B713" s="65"/>
      <c r="C713" s="65"/>
      <c r="D713" s="65"/>
      <c r="E713" s="65"/>
      <c r="F713" s="65"/>
      <c r="G713" s="65"/>
      <c r="H713" s="65"/>
      <c r="I713" s="65"/>
      <c r="J713" s="65"/>
      <c r="K713" s="65"/>
      <c r="L713" s="65"/>
      <c r="M713" s="65"/>
      <c r="N713" s="65"/>
      <c r="O713" s="65"/>
      <c r="P713" s="65"/>
      <c r="Q713" s="65"/>
      <c r="R713" s="65"/>
      <c r="S713" s="65"/>
      <c r="T713" s="65"/>
      <c r="U713" s="65"/>
      <c r="V713" s="65"/>
      <c r="W713" s="65"/>
      <c r="X713" s="65"/>
      <c r="Y713" s="65"/>
      <c r="Z713" s="65"/>
      <c r="AA713" s="65"/>
      <c r="AB713" s="65"/>
    </row>
    <row r="714" spans="1:28">
      <c r="A714" s="65"/>
      <c r="B714" s="65"/>
      <c r="C714" s="65"/>
      <c r="D714" s="65"/>
      <c r="E714" s="65"/>
      <c r="F714" s="65"/>
      <c r="G714" s="65"/>
      <c r="H714" s="65"/>
      <c r="I714" s="65"/>
      <c r="J714" s="65"/>
      <c r="K714" s="65"/>
      <c r="L714" s="65"/>
      <c r="M714" s="65"/>
      <c r="N714" s="65"/>
      <c r="O714" s="65"/>
      <c r="P714" s="65"/>
      <c r="Q714" s="65"/>
      <c r="R714" s="65"/>
      <c r="S714" s="65"/>
      <c r="T714" s="65"/>
      <c r="U714" s="65"/>
      <c r="V714" s="65"/>
      <c r="W714" s="65"/>
      <c r="X714" s="65"/>
      <c r="Y714" s="65"/>
      <c r="Z714" s="65"/>
      <c r="AA714" s="65"/>
      <c r="AB714" s="65"/>
    </row>
    <row r="715" spans="1:28">
      <c r="A715" s="65"/>
      <c r="B715" s="65"/>
      <c r="C715" s="65"/>
      <c r="D715" s="65"/>
      <c r="E715" s="65"/>
      <c r="F715" s="65"/>
      <c r="G715" s="65"/>
      <c r="H715" s="65"/>
      <c r="I715" s="65"/>
      <c r="J715" s="65"/>
      <c r="K715" s="65"/>
      <c r="L715" s="65"/>
      <c r="M715" s="65"/>
      <c r="N715" s="65"/>
      <c r="O715" s="65"/>
      <c r="P715" s="65"/>
      <c r="Q715" s="65"/>
      <c r="R715" s="65"/>
      <c r="S715" s="65"/>
      <c r="T715" s="65"/>
      <c r="U715" s="65"/>
      <c r="V715" s="65"/>
      <c r="W715" s="65"/>
      <c r="X715" s="65"/>
      <c r="Y715" s="65"/>
      <c r="Z715" s="65"/>
      <c r="AA715" s="65"/>
      <c r="AB715" s="65"/>
    </row>
    <row r="716" spans="1:28">
      <c r="A716" s="65"/>
      <c r="B716" s="65"/>
      <c r="C716" s="65"/>
      <c r="D716" s="65"/>
      <c r="E716" s="65"/>
      <c r="F716" s="65"/>
      <c r="G716" s="65"/>
      <c r="H716" s="65"/>
      <c r="I716" s="65"/>
      <c r="J716" s="65"/>
      <c r="K716" s="65"/>
      <c r="L716" s="65"/>
      <c r="M716" s="65"/>
      <c r="N716" s="65"/>
      <c r="O716" s="65"/>
      <c r="P716" s="65"/>
      <c r="Q716" s="65"/>
      <c r="R716" s="65"/>
      <c r="S716" s="65"/>
      <c r="T716" s="65"/>
      <c r="U716" s="65"/>
      <c r="V716" s="65"/>
      <c r="W716" s="65"/>
      <c r="X716" s="65"/>
      <c r="Y716" s="65"/>
      <c r="Z716" s="65"/>
      <c r="AA716" s="65"/>
      <c r="AB716" s="65"/>
    </row>
    <row r="717" spans="1:28">
      <c r="A717" s="65"/>
      <c r="B717" s="65"/>
      <c r="C717" s="65"/>
      <c r="D717" s="65"/>
      <c r="E717" s="65"/>
      <c r="F717" s="65"/>
      <c r="G717" s="65"/>
      <c r="H717" s="65"/>
      <c r="I717" s="65"/>
      <c r="J717" s="65"/>
      <c r="K717" s="65"/>
      <c r="L717" s="65"/>
      <c r="M717" s="65"/>
      <c r="N717" s="65"/>
      <c r="O717" s="65"/>
      <c r="P717" s="65"/>
      <c r="Q717" s="65"/>
      <c r="R717" s="65"/>
      <c r="S717" s="65"/>
      <c r="T717" s="65"/>
      <c r="U717" s="65"/>
      <c r="V717" s="65"/>
      <c r="W717" s="65"/>
      <c r="X717" s="65"/>
      <c r="Y717" s="65"/>
      <c r="Z717" s="65"/>
      <c r="AA717" s="65"/>
      <c r="AB717" s="65"/>
    </row>
    <row r="718" spans="1:28">
      <c r="A718" s="65"/>
      <c r="B718" s="65"/>
      <c r="C718" s="65"/>
      <c r="D718" s="65"/>
      <c r="E718" s="65"/>
      <c r="F718" s="65"/>
      <c r="G718" s="65"/>
      <c r="H718" s="65"/>
      <c r="I718" s="65"/>
      <c r="J718" s="65"/>
      <c r="K718" s="65"/>
      <c r="L718" s="65"/>
      <c r="M718" s="65"/>
      <c r="N718" s="65"/>
      <c r="O718" s="65"/>
      <c r="P718" s="65"/>
      <c r="Q718" s="65"/>
      <c r="R718" s="65"/>
      <c r="S718" s="65"/>
      <c r="T718" s="65"/>
      <c r="U718" s="65"/>
      <c r="V718" s="65"/>
      <c r="W718" s="65"/>
      <c r="X718" s="65"/>
      <c r="Y718" s="65"/>
      <c r="Z718" s="65"/>
      <c r="AA718" s="65"/>
      <c r="AB718" s="65"/>
    </row>
    <row r="719" spans="1:28">
      <c r="A719" s="65"/>
      <c r="B719" s="65"/>
      <c r="C719" s="65"/>
      <c r="D719" s="65"/>
      <c r="E719" s="65"/>
      <c r="F719" s="65"/>
      <c r="G719" s="65"/>
      <c r="H719" s="65"/>
      <c r="I719" s="65"/>
      <c r="J719" s="65"/>
      <c r="K719" s="65"/>
      <c r="L719" s="65"/>
      <c r="M719" s="65"/>
      <c r="N719" s="65"/>
      <c r="O719" s="65"/>
      <c r="P719" s="65"/>
      <c r="Q719" s="65"/>
      <c r="R719" s="65"/>
      <c r="S719" s="65"/>
      <c r="T719" s="65"/>
      <c r="U719" s="65"/>
      <c r="V719" s="65"/>
      <c r="W719" s="65"/>
      <c r="X719" s="65"/>
      <c r="Y719" s="65"/>
      <c r="Z719" s="65"/>
      <c r="AA719" s="65"/>
      <c r="AB719" s="65"/>
    </row>
    <row r="720" spans="1:28">
      <c r="A720" s="65"/>
      <c r="B720" s="65"/>
      <c r="C720" s="65"/>
      <c r="D720" s="65"/>
      <c r="E720" s="65"/>
      <c r="F720" s="65"/>
      <c r="G720" s="65"/>
      <c r="H720" s="65"/>
      <c r="I720" s="65"/>
      <c r="J720" s="65"/>
      <c r="K720" s="65"/>
      <c r="L720" s="65"/>
      <c r="M720" s="65"/>
      <c r="N720" s="65"/>
      <c r="O720" s="65"/>
      <c r="P720" s="65"/>
      <c r="Q720" s="65"/>
      <c r="R720" s="65"/>
      <c r="S720" s="65"/>
      <c r="T720" s="65"/>
      <c r="U720" s="65"/>
      <c r="V720" s="65"/>
      <c r="W720" s="65"/>
      <c r="X720" s="65"/>
      <c r="Y720" s="65"/>
      <c r="Z720" s="65"/>
      <c r="AA720" s="65"/>
      <c r="AB720" s="65"/>
    </row>
    <row r="721" spans="1:28">
      <c r="A721" s="65"/>
      <c r="B721" s="65"/>
      <c r="C721" s="65"/>
      <c r="D721" s="65"/>
      <c r="E721" s="65"/>
      <c r="F721" s="65"/>
      <c r="G721" s="65"/>
      <c r="H721" s="65"/>
      <c r="I721" s="65"/>
      <c r="J721" s="65"/>
      <c r="K721" s="65"/>
      <c r="L721" s="65"/>
      <c r="M721" s="65"/>
      <c r="N721" s="65"/>
      <c r="O721" s="65"/>
      <c r="P721" s="65"/>
      <c r="Q721" s="65"/>
      <c r="R721" s="65"/>
      <c r="S721" s="65"/>
      <c r="T721" s="65"/>
      <c r="U721" s="65"/>
      <c r="V721" s="65"/>
      <c r="W721" s="65"/>
      <c r="X721" s="65"/>
      <c r="Y721" s="65"/>
      <c r="Z721" s="65"/>
      <c r="AA721" s="65"/>
      <c r="AB721" s="65"/>
    </row>
    <row r="722" spans="1:28">
      <c r="A722" s="65"/>
      <c r="B722" s="65"/>
      <c r="C722" s="65"/>
      <c r="D722" s="65"/>
      <c r="E722" s="65"/>
      <c r="F722" s="65"/>
      <c r="G722" s="65"/>
      <c r="H722" s="65"/>
      <c r="I722" s="65"/>
      <c r="J722" s="65"/>
      <c r="K722" s="65"/>
      <c r="L722" s="65"/>
      <c r="M722" s="65"/>
      <c r="N722" s="65"/>
      <c r="O722" s="65"/>
      <c r="P722" s="65"/>
      <c r="Q722" s="65"/>
      <c r="R722" s="65"/>
      <c r="S722" s="65"/>
      <c r="T722" s="65"/>
      <c r="U722" s="65"/>
      <c r="V722" s="65"/>
      <c r="W722" s="65"/>
      <c r="X722" s="65"/>
      <c r="Y722" s="65"/>
      <c r="Z722" s="65"/>
      <c r="AA722" s="65"/>
      <c r="AB722" s="65"/>
    </row>
    <row r="723" spans="1:28">
      <c r="A723" s="65"/>
      <c r="B723" s="65"/>
      <c r="C723" s="65"/>
      <c r="D723" s="65"/>
      <c r="E723" s="65"/>
      <c r="F723" s="65"/>
      <c r="G723" s="65"/>
      <c r="H723" s="65"/>
      <c r="I723" s="65"/>
      <c r="J723" s="65"/>
      <c r="K723" s="65"/>
      <c r="L723" s="65"/>
      <c r="M723" s="65"/>
      <c r="N723" s="65"/>
      <c r="O723" s="65"/>
      <c r="P723" s="65"/>
      <c r="Q723" s="65"/>
      <c r="R723" s="65"/>
      <c r="S723" s="65"/>
      <c r="T723" s="65"/>
      <c r="U723" s="65"/>
      <c r="V723" s="65"/>
      <c r="W723" s="65"/>
      <c r="X723" s="65"/>
      <c r="Y723" s="65"/>
      <c r="Z723" s="65"/>
      <c r="AA723" s="65"/>
      <c r="AB723" s="65"/>
    </row>
    <row r="724" spans="1:28">
      <c r="A724" s="65"/>
      <c r="B724" s="65"/>
      <c r="C724" s="65"/>
      <c r="D724" s="65"/>
      <c r="E724" s="65"/>
      <c r="F724" s="65"/>
      <c r="G724" s="65"/>
      <c r="H724" s="65"/>
      <c r="I724" s="65"/>
      <c r="J724" s="65"/>
      <c r="K724" s="65"/>
      <c r="L724" s="65"/>
      <c r="M724" s="65"/>
      <c r="N724" s="65"/>
      <c r="O724" s="65"/>
      <c r="P724" s="65"/>
      <c r="Q724" s="65"/>
      <c r="R724" s="65"/>
      <c r="S724" s="65"/>
      <c r="T724" s="65"/>
      <c r="U724" s="65"/>
      <c r="V724" s="65"/>
      <c r="W724" s="65"/>
      <c r="X724" s="65"/>
      <c r="Y724" s="65"/>
      <c r="Z724" s="65"/>
      <c r="AA724" s="65"/>
      <c r="AB724" s="65"/>
    </row>
    <row r="725" spans="1:28">
      <c r="A725" s="65"/>
      <c r="B725" s="65"/>
      <c r="C725" s="65"/>
      <c r="D725" s="65"/>
      <c r="E725" s="65"/>
      <c r="F725" s="65"/>
      <c r="G725" s="65"/>
      <c r="H725" s="65"/>
      <c r="I725" s="65"/>
      <c r="J725" s="65"/>
      <c r="K725" s="65"/>
      <c r="L725" s="65"/>
      <c r="M725" s="65"/>
      <c r="N725" s="65"/>
      <c r="O725" s="65"/>
      <c r="P725" s="65"/>
      <c r="Q725" s="65"/>
      <c r="R725" s="65"/>
      <c r="S725" s="65"/>
      <c r="T725" s="65"/>
      <c r="U725" s="65"/>
      <c r="V725" s="65"/>
      <c r="W725" s="65"/>
      <c r="X725" s="65"/>
      <c r="Y725" s="65"/>
      <c r="Z725" s="65"/>
      <c r="AA725" s="65"/>
      <c r="AB725" s="65"/>
    </row>
    <row r="726" spans="1:28">
      <c r="A726" s="65"/>
      <c r="B726" s="65"/>
      <c r="C726" s="65"/>
      <c r="D726" s="65"/>
      <c r="E726" s="65"/>
      <c r="F726" s="65"/>
      <c r="G726" s="65"/>
      <c r="H726" s="65"/>
      <c r="I726" s="65"/>
      <c r="J726" s="65"/>
      <c r="K726" s="65"/>
      <c r="L726" s="65"/>
      <c r="M726" s="65"/>
      <c r="N726" s="65"/>
      <c r="O726" s="65"/>
      <c r="P726" s="65"/>
      <c r="Q726" s="65"/>
      <c r="R726" s="65"/>
      <c r="S726" s="65"/>
      <c r="T726" s="65"/>
      <c r="U726" s="65"/>
      <c r="V726" s="65"/>
      <c r="W726" s="65"/>
      <c r="X726" s="65"/>
      <c r="Y726" s="65"/>
      <c r="Z726" s="65"/>
      <c r="AA726" s="65"/>
      <c r="AB726" s="65"/>
    </row>
    <row r="727" spans="1:28">
      <c r="A727" s="65"/>
      <c r="B727" s="65"/>
      <c r="C727" s="65"/>
      <c r="D727" s="65"/>
      <c r="E727" s="65"/>
      <c r="F727" s="65"/>
      <c r="G727" s="65"/>
      <c r="H727" s="65"/>
      <c r="I727" s="65"/>
      <c r="J727" s="65"/>
      <c r="K727" s="65"/>
      <c r="L727" s="65"/>
      <c r="M727" s="65"/>
      <c r="N727" s="65"/>
      <c r="O727" s="65"/>
      <c r="P727" s="65"/>
      <c r="Q727" s="65"/>
      <c r="R727" s="65"/>
      <c r="S727" s="65"/>
      <c r="T727" s="65"/>
      <c r="U727" s="65"/>
      <c r="V727" s="65"/>
      <c r="W727" s="65"/>
      <c r="X727" s="65"/>
      <c r="Y727" s="65"/>
      <c r="Z727" s="65"/>
      <c r="AA727" s="65"/>
      <c r="AB727" s="65"/>
    </row>
    <row r="728" spans="1:28">
      <c r="A728" s="65"/>
      <c r="B728" s="65"/>
      <c r="C728" s="65"/>
      <c r="D728" s="65"/>
      <c r="E728" s="65"/>
      <c r="F728" s="65"/>
      <c r="G728" s="65"/>
      <c r="H728" s="65"/>
      <c r="I728" s="65"/>
      <c r="J728" s="65"/>
      <c r="K728" s="65"/>
      <c r="L728" s="65"/>
      <c r="M728" s="65"/>
      <c r="N728" s="65"/>
      <c r="O728" s="65"/>
      <c r="P728" s="65"/>
      <c r="Q728" s="65"/>
      <c r="R728" s="65"/>
      <c r="S728" s="65"/>
      <c r="T728" s="65"/>
      <c r="U728" s="65"/>
      <c r="V728" s="65"/>
      <c r="W728" s="65"/>
      <c r="X728" s="65"/>
      <c r="Y728" s="65"/>
      <c r="Z728" s="65"/>
      <c r="AA728" s="65"/>
      <c r="AB728" s="65"/>
    </row>
    <row r="729" spans="1:28">
      <c r="A729" s="65"/>
      <c r="B729" s="65"/>
      <c r="C729" s="65"/>
      <c r="D729" s="65"/>
      <c r="E729" s="65"/>
      <c r="F729" s="65"/>
      <c r="G729" s="65"/>
      <c r="H729" s="65"/>
      <c r="I729" s="65"/>
      <c r="J729" s="65"/>
      <c r="K729" s="65"/>
      <c r="L729" s="65"/>
      <c r="M729" s="65"/>
      <c r="N729" s="65"/>
      <c r="O729" s="65"/>
      <c r="P729" s="65"/>
      <c r="Q729" s="65"/>
      <c r="R729" s="65"/>
      <c r="S729" s="65"/>
      <c r="T729" s="65"/>
      <c r="U729" s="65"/>
      <c r="V729" s="65"/>
      <c r="W729" s="65"/>
      <c r="X729" s="65"/>
      <c r="Y729" s="65"/>
      <c r="Z729" s="65"/>
      <c r="AA729" s="65"/>
      <c r="AB729" s="65"/>
    </row>
    <row r="730" spans="1:28">
      <c r="A730" s="65"/>
      <c r="B730" s="65"/>
      <c r="C730" s="65"/>
      <c r="D730" s="65"/>
      <c r="E730" s="65"/>
      <c r="F730" s="65"/>
      <c r="G730" s="65"/>
      <c r="H730" s="65"/>
      <c r="I730" s="65"/>
      <c r="J730" s="65"/>
      <c r="K730" s="65"/>
      <c r="L730" s="65"/>
      <c r="M730" s="65"/>
      <c r="N730" s="65"/>
      <c r="O730" s="65"/>
      <c r="P730" s="65"/>
      <c r="Q730" s="65"/>
      <c r="R730" s="65"/>
      <c r="S730" s="65"/>
      <c r="T730" s="65"/>
      <c r="U730" s="65"/>
      <c r="V730" s="65"/>
      <c r="W730" s="65"/>
      <c r="X730" s="65"/>
      <c r="Y730" s="65"/>
      <c r="Z730" s="65"/>
      <c r="AA730" s="65"/>
      <c r="AB730" s="65"/>
    </row>
    <row r="731" spans="1:28">
      <c r="A731" s="65"/>
      <c r="B731" s="65"/>
      <c r="C731" s="65"/>
      <c r="D731" s="65"/>
      <c r="E731" s="65"/>
      <c r="F731" s="65"/>
      <c r="G731" s="65"/>
      <c r="H731" s="65"/>
      <c r="I731" s="65"/>
      <c r="J731" s="65"/>
      <c r="K731" s="65"/>
      <c r="L731" s="65"/>
      <c r="M731" s="65"/>
      <c r="N731" s="65"/>
      <c r="O731" s="65"/>
      <c r="P731" s="65"/>
      <c r="Q731" s="65"/>
      <c r="R731" s="65"/>
      <c r="S731" s="65"/>
      <c r="T731" s="65"/>
      <c r="U731" s="65"/>
      <c r="V731" s="65"/>
      <c r="W731" s="65"/>
      <c r="X731" s="65"/>
      <c r="Y731" s="65"/>
      <c r="Z731" s="65"/>
      <c r="AA731" s="65"/>
      <c r="AB731" s="65"/>
    </row>
    <row r="732" spans="1:28">
      <c r="A732" s="65"/>
      <c r="B732" s="65"/>
      <c r="C732" s="65"/>
      <c r="D732" s="65"/>
      <c r="E732" s="65"/>
      <c r="F732" s="65"/>
      <c r="G732" s="65"/>
      <c r="H732" s="65"/>
      <c r="I732" s="65"/>
      <c r="J732" s="65"/>
      <c r="K732" s="65"/>
      <c r="L732" s="65"/>
      <c r="M732" s="65"/>
      <c r="N732" s="65"/>
      <c r="O732" s="65"/>
      <c r="P732" s="65"/>
      <c r="Q732" s="65"/>
      <c r="R732" s="65"/>
      <c r="S732" s="65"/>
      <c r="T732" s="65"/>
      <c r="U732" s="65"/>
      <c r="V732" s="65"/>
      <c r="W732" s="65"/>
      <c r="X732" s="65"/>
      <c r="Y732" s="65"/>
      <c r="Z732" s="65"/>
      <c r="AA732" s="65"/>
      <c r="AB732" s="65"/>
    </row>
    <row r="733" spans="1:28">
      <c r="A733" s="65"/>
      <c r="B733" s="65"/>
      <c r="C733" s="65"/>
      <c r="D733" s="65"/>
      <c r="E733" s="65"/>
      <c r="F733" s="65"/>
      <c r="G733" s="65"/>
      <c r="H733" s="65"/>
      <c r="I733" s="65"/>
      <c r="J733" s="65"/>
      <c r="K733" s="65"/>
      <c r="L733" s="65"/>
      <c r="M733" s="65"/>
      <c r="N733" s="65"/>
      <c r="O733" s="65"/>
      <c r="P733" s="65"/>
      <c r="Q733" s="65"/>
      <c r="R733" s="65"/>
      <c r="S733" s="65"/>
      <c r="T733" s="65"/>
      <c r="U733" s="65"/>
      <c r="V733" s="65"/>
      <c r="W733" s="65"/>
      <c r="X733" s="65"/>
      <c r="Y733" s="65"/>
      <c r="Z733" s="65"/>
      <c r="AA733" s="65"/>
      <c r="AB733" s="65"/>
    </row>
    <row r="734" spans="1:28">
      <c r="A734" s="65"/>
      <c r="B734" s="65"/>
      <c r="C734" s="65"/>
      <c r="D734" s="65"/>
      <c r="E734" s="65"/>
      <c r="F734" s="65"/>
      <c r="G734" s="65"/>
      <c r="H734" s="65"/>
      <c r="I734" s="65"/>
      <c r="J734" s="65"/>
      <c r="K734" s="65"/>
      <c r="L734" s="65"/>
      <c r="M734" s="65"/>
      <c r="N734" s="65"/>
      <c r="O734" s="65"/>
      <c r="P734" s="65"/>
      <c r="Q734" s="65"/>
      <c r="R734" s="65"/>
      <c r="S734" s="65"/>
      <c r="T734" s="65"/>
      <c r="U734" s="65"/>
      <c r="V734" s="65"/>
      <c r="W734" s="65"/>
      <c r="X734" s="65"/>
      <c r="Y734" s="65"/>
      <c r="Z734" s="65"/>
      <c r="AA734" s="65"/>
      <c r="AB734" s="65"/>
    </row>
    <row r="735" spans="1:28">
      <c r="A735" s="65"/>
      <c r="B735" s="65"/>
      <c r="C735" s="65"/>
      <c r="D735" s="65"/>
      <c r="E735" s="65"/>
      <c r="F735" s="65"/>
      <c r="G735" s="65"/>
      <c r="H735" s="65"/>
      <c r="I735" s="65"/>
      <c r="J735" s="65"/>
      <c r="K735" s="65"/>
      <c r="L735" s="65"/>
      <c r="M735" s="65"/>
      <c r="N735" s="65"/>
      <c r="O735" s="65"/>
      <c r="P735" s="65"/>
      <c r="Q735" s="65"/>
      <c r="R735" s="65"/>
      <c r="S735" s="65"/>
      <c r="T735" s="65"/>
      <c r="U735" s="65"/>
      <c r="V735" s="65"/>
      <c r="W735" s="65"/>
      <c r="X735" s="65"/>
      <c r="Y735" s="65"/>
      <c r="Z735" s="65"/>
      <c r="AA735" s="65"/>
      <c r="AB735" s="65"/>
    </row>
    <row r="736" spans="1:28">
      <c r="A736" s="65"/>
      <c r="B736" s="65"/>
      <c r="C736" s="65"/>
      <c r="D736" s="65"/>
      <c r="E736" s="65"/>
      <c r="F736" s="65"/>
      <c r="G736" s="65"/>
      <c r="H736" s="65"/>
      <c r="I736" s="65"/>
      <c r="J736" s="65"/>
      <c r="K736" s="65"/>
      <c r="L736" s="65"/>
      <c r="M736" s="65"/>
      <c r="N736" s="65"/>
      <c r="O736" s="65"/>
      <c r="P736" s="65"/>
      <c r="Q736" s="65"/>
      <c r="R736" s="65"/>
      <c r="S736" s="65"/>
      <c r="T736" s="65"/>
      <c r="U736" s="65"/>
      <c r="V736" s="65"/>
      <c r="W736" s="65"/>
      <c r="X736" s="65"/>
      <c r="Y736" s="65"/>
      <c r="Z736" s="65"/>
      <c r="AA736" s="65"/>
      <c r="AB736" s="65"/>
    </row>
    <row r="737" spans="1:28">
      <c r="A737" s="65"/>
      <c r="B737" s="65"/>
      <c r="C737" s="65"/>
      <c r="D737" s="65"/>
      <c r="E737" s="65"/>
      <c r="F737" s="65"/>
      <c r="G737" s="65"/>
      <c r="H737" s="65"/>
      <c r="I737" s="65"/>
      <c r="J737" s="65"/>
      <c r="K737" s="65"/>
      <c r="L737" s="65"/>
      <c r="M737" s="65"/>
      <c r="N737" s="65"/>
      <c r="O737" s="65"/>
      <c r="P737" s="65"/>
      <c r="Q737" s="65"/>
      <c r="R737" s="65"/>
      <c r="S737" s="65"/>
      <c r="T737" s="65"/>
      <c r="U737" s="65"/>
      <c r="V737" s="65"/>
      <c r="W737" s="65"/>
      <c r="X737" s="65"/>
      <c r="Y737" s="65"/>
      <c r="Z737" s="65"/>
      <c r="AA737" s="65"/>
      <c r="AB737" s="65"/>
    </row>
    <row r="738" spans="1:28">
      <c r="A738" s="65"/>
      <c r="B738" s="65"/>
      <c r="C738" s="65"/>
      <c r="D738" s="65"/>
      <c r="E738" s="65"/>
      <c r="F738" s="65"/>
      <c r="G738" s="65"/>
      <c r="H738" s="65"/>
      <c r="I738" s="65"/>
      <c r="J738" s="65"/>
      <c r="K738" s="65"/>
      <c r="L738" s="65"/>
      <c r="M738" s="65"/>
      <c r="N738" s="65"/>
      <c r="O738" s="65"/>
      <c r="P738" s="65"/>
      <c r="Q738" s="65"/>
      <c r="R738" s="65"/>
      <c r="S738" s="65"/>
      <c r="T738" s="65"/>
      <c r="U738" s="65"/>
      <c r="V738" s="65"/>
      <c r="W738" s="65"/>
      <c r="X738" s="65"/>
      <c r="Y738" s="65"/>
      <c r="Z738" s="65"/>
      <c r="AA738" s="65"/>
      <c r="AB738" s="65"/>
    </row>
    <row r="739" spans="1:28">
      <c r="A739" s="65"/>
      <c r="B739" s="65"/>
      <c r="C739" s="65"/>
      <c r="D739" s="65"/>
      <c r="E739" s="65"/>
      <c r="F739" s="65"/>
      <c r="G739" s="65"/>
      <c r="H739" s="65"/>
      <c r="I739" s="65"/>
      <c r="J739" s="65"/>
      <c r="K739" s="65"/>
      <c r="L739" s="65"/>
      <c r="M739" s="65"/>
      <c r="N739" s="65"/>
      <c r="O739" s="65"/>
      <c r="P739" s="65"/>
      <c r="Q739" s="65"/>
      <c r="R739" s="65"/>
      <c r="S739" s="65"/>
      <c r="T739" s="65"/>
      <c r="U739" s="65"/>
      <c r="V739" s="65"/>
      <c r="W739" s="65"/>
      <c r="X739" s="65"/>
      <c r="Y739" s="65"/>
      <c r="Z739" s="65"/>
      <c r="AA739" s="65"/>
      <c r="AB739" s="65"/>
    </row>
    <row r="740" spans="1:28">
      <c r="A740" s="65"/>
      <c r="B740" s="65"/>
      <c r="C740" s="65"/>
      <c r="D740" s="65"/>
      <c r="E740" s="65"/>
      <c r="F740" s="65"/>
      <c r="G740" s="65"/>
      <c r="H740" s="65"/>
      <c r="I740" s="65"/>
      <c r="J740" s="65"/>
      <c r="K740" s="65"/>
      <c r="L740" s="65"/>
      <c r="M740" s="65"/>
      <c r="N740" s="65"/>
      <c r="O740" s="65"/>
      <c r="P740" s="65"/>
      <c r="Q740" s="65"/>
      <c r="R740" s="65"/>
      <c r="S740" s="65"/>
      <c r="T740" s="65"/>
      <c r="U740" s="65"/>
      <c r="V740" s="65"/>
      <c r="W740" s="65"/>
      <c r="X740" s="65"/>
      <c r="Y740" s="65"/>
      <c r="Z740" s="65"/>
      <c r="AA740" s="65"/>
      <c r="AB740" s="65"/>
    </row>
    <row r="741" spans="1:28">
      <c r="A741" s="65"/>
      <c r="B741" s="65"/>
      <c r="C741" s="65"/>
      <c r="D741" s="65"/>
      <c r="E741" s="65"/>
      <c r="F741" s="65"/>
      <c r="G741" s="65"/>
      <c r="H741" s="65"/>
      <c r="I741" s="65"/>
      <c r="J741" s="65"/>
      <c r="K741" s="65"/>
      <c r="L741" s="65"/>
      <c r="M741" s="65"/>
      <c r="N741" s="65"/>
      <c r="O741" s="65"/>
      <c r="P741" s="65"/>
      <c r="Q741" s="65"/>
      <c r="R741" s="65"/>
      <c r="S741" s="65"/>
      <c r="T741" s="65"/>
      <c r="U741" s="65"/>
      <c r="V741" s="65"/>
      <c r="W741" s="65"/>
      <c r="X741" s="65"/>
      <c r="Y741" s="65"/>
      <c r="Z741" s="65"/>
      <c r="AA741" s="65"/>
      <c r="AB741" s="65"/>
    </row>
    <row r="742" spans="1:28">
      <c r="A742" s="65"/>
      <c r="B742" s="65"/>
      <c r="C742" s="65"/>
      <c r="D742" s="65"/>
      <c r="E742" s="65"/>
      <c r="F742" s="65"/>
      <c r="G742" s="65"/>
      <c r="H742" s="65"/>
      <c r="I742" s="65"/>
      <c r="J742" s="65"/>
      <c r="K742" s="65"/>
      <c r="L742" s="65"/>
      <c r="M742" s="65"/>
      <c r="N742" s="65"/>
      <c r="O742" s="65"/>
      <c r="P742" s="65"/>
      <c r="Q742" s="65"/>
      <c r="R742" s="65"/>
      <c r="S742" s="65"/>
      <c r="T742" s="65"/>
      <c r="U742" s="65"/>
      <c r="V742" s="65"/>
      <c r="W742" s="65"/>
      <c r="X742" s="65"/>
      <c r="Y742" s="65"/>
      <c r="Z742" s="65"/>
      <c r="AA742" s="65"/>
      <c r="AB742" s="65"/>
    </row>
    <row r="743" spans="1:28">
      <c r="A743" s="65"/>
      <c r="B743" s="65"/>
      <c r="C743" s="65"/>
      <c r="D743" s="65"/>
      <c r="E743" s="65"/>
      <c r="F743" s="65"/>
      <c r="G743" s="65"/>
      <c r="H743" s="65"/>
      <c r="I743" s="65"/>
      <c r="J743" s="65"/>
      <c r="K743" s="65"/>
      <c r="L743" s="65"/>
      <c r="M743" s="65"/>
      <c r="N743" s="65"/>
      <c r="O743" s="65"/>
      <c r="P743" s="65"/>
      <c r="Q743" s="65"/>
      <c r="R743" s="65"/>
      <c r="S743" s="65"/>
      <c r="T743" s="65"/>
      <c r="U743" s="65"/>
      <c r="V743" s="65"/>
      <c r="W743" s="65"/>
      <c r="X743" s="65"/>
      <c r="Y743" s="65"/>
      <c r="Z743" s="65"/>
      <c r="AA743" s="65"/>
      <c r="AB743" s="65"/>
    </row>
    <row r="744" spans="1:28">
      <c r="A744" s="65"/>
      <c r="B744" s="65"/>
      <c r="C744" s="65"/>
      <c r="D744" s="65"/>
      <c r="E744" s="65"/>
      <c r="F744" s="65"/>
      <c r="G744" s="65"/>
      <c r="H744" s="65"/>
      <c r="I744" s="65"/>
      <c r="J744" s="65"/>
      <c r="K744" s="65"/>
      <c r="L744" s="65"/>
      <c r="M744" s="65"/>
      <c r="N744" s="65"/>
      <c r="O744" s="65"/>
      <c r="P744" s="65"/>
      <c r="Q744" s="65"/>
      <c r="R744" s="65"/>
      <c r="S744" s="65"/>
      <c r="T744" s="65"/>
      <c r="U744" s="65"/>
      <c r="V744" s="65"/>
      <c r="W744" s="65"/>
      <c r="X744" s="65"/>
      <c r="Y744" s="65"/>
      <c r="Z744" s="65"/>
      <c r="AA744" s="65"/>
      <c r="AB744" s="65"/>
    </row>
    <row r="745" spans="1:28">
      <c r="A745" s="65"/>
      <c r="B745" s="65"/>
      <c r="C745" s="65"/>
      <c r="D745" s="65"/>
      <c r="E745" s="65"/>
      <c r="F745" s="65"/>
      <c r="G745" s="65"/>
      <c r="H745" s="65"/>
      <c r="I745" s="65"/>
      <c r="J745" s="65"/>
      <c r="K745" s="65"/>
      <c r="L745" s="65"/>
      <c r="M745" s="65"/>
      <c r="N745" s="65"/>
      <c r="O745" s="65"/>
      <c r="P745" s="65"/>
      <c r="Q745" s="65"/>
      <c r="R745" s="65"/>
      <c r="S745" s="65"/>
      <c r="T745" s="65"/>
      <c r="U745" s="65"/>
      <c r="V745" s="65"/>
      <c r="W745" s="65"/>
      <c r="X745" s="65"/>
      <c r="Y745" s="65"/>
      <c r="Z745" s="65"/>
      <c r="AA745" s="65"/>
      <c r="AB745" s="65"/>
    </row>
    <row r="746" spans="1:28">
      <c r="A746" s="65"/>
      <c r="B746" s="65"/>
      <c r="C746" s="65"/>
      <c r="D746" s="65"/>
      <c r="E746" s="65"/>
      <c r="F746" s="65"/>
      <c r="G746" s="65"/>
      <c r="H746" s="65"/>
      <c r="I746" s="65"/>
      <c r="J746" s="65"/>
      <c r="K746" s="65"/>
      <c r="L746" s="65"/>
      <c r="M746" s="65"/>
      <c r="N746" s="65"/>
      <c r="O746" s="65"/>
      <c r="P746" s="65"/>
      <c r="Q746" s="65"/>
      <c r="R746" s="65"/>
      <c r="S746" s="65"/>
      <c r="T746" s="65"/>
      <c r="U746" s="65"/>
      <c r="V746" s="65"/>
      <c r="W746" s="65"/>
      <c r="X746" s="65"/>
      <c r="Y746" s="65"/>
      <c r="Z746" s="65"/>
      <c r="AA746" s="65"/>
      <c r="AB746" s="65"/>
    </row>
    <row r="747" spans="1:28">
      <c r="A747" s="65"/>
      <c r="B747" s="65"/>
      <c r="C747" s="65"/>
      <c r="D747" s="65"/>
      <c r="E747" s="65"/>
      <c r="F747" s="65"/>
      <c r="G747" s="65"/>
      <c r="H747" s="65"/>
      <c r="I747" s="65"/>
      <c r="J747" s="65"/>
      <c r="K747" s="65"/>
      <c r="L747" s="65"/>
      <c r="M747" s="65"/>
      <c r="N747" s="65"/>
      <c r="O747" s="65"/>
      <c r="P747" s="65"/>
      <c r="Q747" s="65"/>
      <c r="R747" s="65"/>
      <c r="S747" s="65"/>
      <c r="T747" s="65"/>
      <c r="U747" s="65"/>
      <c r="V747" s="65"/>
      <c r="W747" s="65"/>
      <c r="X747" s="65"/>
      <c r="Y747" s="65"/>
      <c r="Z747" s="65"/>
      <c r="AA747" s="65"/>
      <c r="AB747" s="65"/>
    </row>
    <row r="748" spans="1:28">
      <c r="A748" s="65"/>
      <c r="B748" s="65"/>
      <c r="C748" s="65"/>
      <c r="D748" s="65"/>
      <c r="E748" s="65"/>
      <c r="F748" s="65"/>
      <c r="G748" s="65"/>
      <c r="H748" s="65"/>
      <c r="I748" s="65"/>
      <c r="J748" s="65"/>
      <c r="K748" s="65"/>
      <c r="L748" s="65"/>
      <c r="M748" s="65"/>
      <c r="N748" s="65"/>
      <c r="O748" s="65"/>
      <c r="P748" s="65"/>
      <c r="Q748" s="65"/>
      <c r="R748" s="65"/>
      <c r="S748" s="65"/>
      <c r="T748" s="65"/>
      <c r="U748" s="65"/>
      <c r="V748" s="65"/>
      <c r="W748" s="65"/>
      <c r="X748" s="65"/>
      <c r="Y748" s="65"/>
      <c r="Z748" s="65"/>
      <c r="AA748" s="65"/>
      <c r="AB748" s="65"/>
    </row>
    <row r="749" spans="1:28">
      <c r="A749" s="65"/>
      <c r="B749" s="65"/>
      <c r="C749" s="65"/>
      <c r="D749" s="65"/>
      <c r="E749" s="65"/>
      <c r="F749" s="65"/>
      <c r="G749" s="65"/>
      <c r="H749" s="65"/>
      <c r="I749" s="65"/>
      <c r="J749" s="65"/>
      <c r="K749" s="65"/>
      <c r="L749" s="65"/>
      <c r="M749" s="65"/>
      <c r="N749" s="65"/>
      <c r="O749" s="65"/>
      <c r="P749" s="65"/>
      <c r="Q749" s="65"/>
      <c r="R749" s="65"/>
      <c r="S749" s="65"/>
      <c r="T749" s="65"/>
      <c r="U749" s="65"/>
      <c r="V749" s="65"/>
      <c r="W749" s="65"/>
      <c r="X749" s="65"/>
      <c r="Y749" s="65"/>
      <c r="Z749" s="65"/>
      <c r="AA749" s="65"/>
      <c r="AB749" s="65"/>
    </row>
  </sheetData>
  <mergeCells count="3">
    <mergeCell ref="A7:C7"/>
    <mergeCell ref="A8:G10"/>
    <mergeCell ref="A2:A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topLeftCell="A10" zoomScale="112" zoomScaleNormal="112" workbookViewId="0">
      <selection activeCell="H28" sqref="H28"/>
    </sheetView>
  </sheetViews>
  <sheetFormatPr defaultRowHeight="15"/>
  <cols>
    <col min="1" max="1" width="12.28515625" customWidth="1"/>
    <col min="2" max="2" width="6.5703125" customWidth="1"/>
    <col min="3" max="3" width="20" customWidth="1"/>
    <col min="4" max="4" width="16.7109375" customWidth="1"/>
    <col min="5" max="5" width="17.85546875" customWidth="1"/>
    <col min="6" max="6" width="11.140625" customWidth="1"/>
    <col min="7" max="7" width="6.85546875" customWidth="1"/>
    <col min="8" max="8" width="24.28515625" customWidth="1"/>
    <col min="9" max="9" width="14.85546875" customWidth="1"/>
    <col min="10" max="10" width="16.7109375" customWidth="1"/>
    <col min="11" max="11" width="10.7109375" customWidth="1"/>
    <col min="12" max="12" width="12.5703125" customWidth="1"/>
    <col min="13" max="13" width="12.28515625" customWidth="1"/>
    <col min="14" max="14" width="10" customWidth="1"/>
    <col min="15" max="15" width="39.5703125" customWidth="1"/>
    <col min="16" max="16" width="10.5703125" customWidth="1"/>
  </cols>
  <sheetData>
    <row r="1" spans="1:16" ht="89.25">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row>
    <row r="2" spans="1:16" ht="163.5" customHeight="1">
      <c r="A2" s="101" t="s">
        <v>46</v>
      </c>
      <c r="B2" s="6" t="s">
        <v>47</v>
      </c>
      <c r="C2" s="17" t="s">
        <v>56</v>
      </c>
      <c r="D2" s="40">
        <v>14606157</v>
      </c>
      <c r="E2" s="41">
        <v>14322189</v>
      </c>
      <c r="F2" s="42">
        <f t="shared" ref="F2:F6" si="0">+(E2-D2)/D2</f>
        <v>-1.9441664224203532E-2</v>
      </c>
      <c r="G2" s="7"/>
      <c r="H2" s="8" t="s">
        <v>48</v>
      </c>
      <c r="I2" s="9">
        <v>14606157</v>
      </c>
      <c r="J2" s="10">
        <v>14322189</v>
      </c>
      <c r="K2" s="11">
        <f t="shared" ref="K2:K6" si="1">+(J2-I2)/I2</f>
        <v>-1.9441664224203532E-2</v>
      </c>
      <c r="L2" s="12">
        <v>1</v>
      </c>
      <c r="M2" s="13">
        <v>2</v>
      </c>
      <c r="N2" s="14">
        <f t="shared" ref="N2:N6" si="2">(M2/L2-1)</f>
        <v>1</v>
      </c>
      <c r="O2" s="15" t="s">
        <v>81</v>
      </c>
      <c r="P2" s="16"/>
    </row>
    <row r="3" spans="1:16" ht="239.25" customHeight="1">
      <c r="A3" s="102"/>
      <c r="B3" s="43" t="s">
        <v>47</v>
      </c>
      <c r="C3" s="44" t="s">
        <v>82</v>
      </c>
      <c r="D3" s="40">
        <v>13691980</v>
      </c>
      <c r="E3" s="41">
        <v>12605556</v>
      </c>
      <c r="F3" s="42">
        <f t="shared" si="0"/>
        <v>-7.9347472023768656E-2</v>
      </c>
      <c r="G3" s="7"/>
      <c r="H3" s="8" t="s">
        <v>49</v>
      </c>
      <c r="I3" s="9">
        <v>13691980</v>
      </c>
      <c r="J3" s="10">
        <v>12605556</v>
      </c>
      <c r="K3" s="11">
        <f t="shared" si="1"/>
        <v>-7.9347472023768656E-2</v>
      </c>
      <c r="L3" s="12">
        <v>3</v>
      </c>
      <c r="M3" s="13">
        <v>5</v>
      </c>
      <c r="N3" s="14">
        <f t="shared" si="2"/>
        <v>0.66666666666666674</v>
      </c>
      <c r="O3" s="49" t="s">
        <v>83</v>
      </c>
      <c r="P3" s="16"/>
    </row>
    <row r="4" spans="1:16" ht="360" customHeight="1">
      <c r="A4" s="102"/>
      <c r="B4" s="43" t="s">
        <v>47</v>
      </c>
      <c r="C4" s="44" t="s">
        <v>58</v>
      </c>
      <c r="D4" s="40">
        <v>7270383</v>
      </c>
      <c r="E4" s="41">
        <v>20556350</v>
      </c>
      <c r="F4" s="42">
        <f t="shared" si="0"/>
        <v>1.8274095051113539</v>
      </c>
      <c r="G4" s="7"/>
      <c r="H4" s="8" t="s">
        <v>50</v>
      </c>
      <c r="I4" s="9">
        <v>7270383</v>
      </c>
      <c r="J4" s="10">
        <v>20556350</v>
      </c>
      <c r="K4" s="11">
        <f t="shared" si="1"/>
        <v>1.8274095051113539</v>
      </c>
      <c r="L4" s="12">
        <v>2</v>
      </c>
      <c r="M4" s="13">
        <v>7</v>
      </c>
      <c r="N4" s="14">
        <f t="shared" si="2"/>
        <v>2.5</v>
      </c>
      <c r="O4" s="85" t="s">
        <v>84</v>
      </c>
      <c r="P4" s="16"/>
    </row>
    <row r="5" spans="1:16" ht="219" customHeight="1">
      <c r="A5" s="102"/>
      <c r="B5" s="43" t="s">
        <v>47</v>
      </c>
      <c r="C5" s="44" t="s">
        <v>57</v>
      </c>
      <c r="D5" s="40">
        <v>9158261</v>
      </c>
      <c r="E5" s="41">
        <v>8393368</v>
      </c>
      <c r="F5" s="42">
        <f t="shared" si="0"/>
        <v>-8.3519458552229517E-2</v>
      </c>
      <c r="G5" s="7"/>
      <c r="H5" s="8" t="s">
        <v>51</v>
      </c>
      <c r="I5" s="9">
        <v>9158261</v>
      </c>
      <c r="J5" s="10">
        <v>8393368</v>
      </c>
      <c r="K5" s="11">
        <f t="shared" si="1"/>
        <v>-8.3519458552229517E-2</v>
      </c>
      <c r="L5" s="12">
        <v>2</v>
      </c>
      <c r="M5" s="13">
        <v>12</v>
      </c>
      <c r="N5" s="14">
        <f t="shared" si="2"/>
        <v>5</v>
      </c>
      <c r="O5" s="49" t="s">
        <v>85</v>
      </c>
      <c r="P5" s="16"/>
    </row>
    <row r="6" spans="1:16" ht="25.5">
      <c r="A6" s="102"/>
      <c r="B6" s="43" t="s">
        <v>47</v>
      </c>
      <c r="C6" s="17" t="s">
        <v>56</v>
      </c>
      <c r="D6" s="40">
        <v>14606157</v>
      </c>
      <c r="E6" s="41">
        <v>14322189</v>
      </c>
      <c r="F6" s="42">
        <f t="shared" si="0"/>
        <v>-1.9441664224203532E-2</v>
      </c>
      <c r="G6" s="7"/>
      <c r="H6" s="8" t="s">
        <v>52</v>
      </c>
      <c r="I6" s="9">
        <v>14606157</v>
      </c>
      <c r="J6" s="10">
        <v>14322189</v>
      </c>
      <c r="K6" s="11">
        <f t="shared" si="1"/>
        <v>-1.9441664224203532E-2</v>
      </c>
      <c r="L6" s="12">
        <v>1</v>
      </c>
      <c r="M6" s="13">
        <v>1</v>
      </c>
      <c r="N6" s="14">
        <f t="shared" si="2"/>
        <v>0</v>
      </c>
      <c r="O6" s="49" t="s">
        <v>78</v>
      </c>
      <c r="P6" s="16"/>
    </row>
    <row r="7" spans="1:16" ht="63.75" customHeight="1" thickBot="1">
      <c r="A7" s="111"/>
      <c r="B7" s="43"/>
      <c r="C7" s="44"/>
      <c r="D7" s="40"/>
      <c r="E7" s="41"/>
      <c r="F7" s="42"/>
      <c r="G7" s="7"/>
      <c r="H7" s="8"/>
      <c r="I7" s="9"/>
      <c r="J7" s="10"/>
      <c r="K7" s="11"/>
      <c r="L7" s="12"/>
      <c r="M7" s="13"/>
      <c r="N7" s="14"/>
      <c r="O7" s="49"/>
      <c r="P7" s="16"/>
    </row>
    <row r="8" spans="1:16" ht="15.75" thickBot="1">
      <c r="A8" s="112"/>
      <c r="B8" s="113"/>
      <c r="C8" s="114"/>
      <c r="D8" s="22">
        <f>D2+D3+D4+D5</f>
        <v>44726781</v>
      </c>
      <c r="E8" s="23">
        <f>E2+E3+E4+E5</f>
        <v>55877463</v>
      </c>
      <c r="F8" s="24">
        <f>(E8-D8)/D8</f>
        <v>0.24930660670617008</v>
      </c>
      <c r="G8" s="25"/>
      <c r="H8" s="26"/>
      <c r="I8" s="27"/>
      <c r="J8" s="27"/>
      <c r="K8" s="28"/>
      <c r="L8" s="63"/>
      <c r="M8" s="64"/>
      <c r="N8" s="29">
        <f>SUM(N3:N7)</f>
        <v>8.1666666666666679</v>
      </c>
      <c r="O8" s="30"/>
      <c r="P8" s="31"/>
    </row>
    <row r="9" spans="1:16" ht="36" customHeight="1">
      <c r="A9" s="94" t="s">
        <v>16</v>
      </c>
      <c r="B9" s="95"/>
      <c r="C9" s="95"/>
      <c r="D9" s="96"/>
      <c r="E9" s="96"/>
      <c r="F9" s="96"/>
      <c r="G9" s="96"/>
      <c r="H9" s="67" t="s">
        <v>53</v>
      </c>
      <c r="I9" s="51">
        <v>44726781</v>
      </c>
      <c r="J9" s="52">
        <v>55877463</v>
      </c>
      <c r="K9" s="52">
        <f>(1-J9/I9)</f>
        <v>-0.24930660670617</v>
      </c>
      <c r="L9" s="53">
        <v>44726781</v>
      </c>
      <c r="M9" s="53">
        <v>44726781</v>
      </c>
      <c r="N9" s="54">
        <f t="shared" ref="N9:N11" si="3">(M9/L9-1)</f>
        <v>0</v>
      </c>
      <c r="O9" s="86" t="s">
        <v>78</v>
      </c>
      <c r="P9" s="32"/>
    </row>
    <row r="10" spans="1:16" ht="25.5">
      <c r="A10" s="97"/>
      <c r="B10" s="98"/>
      <c r="C10" s="98"/>
      <c r="D10" s="98"/>
      <c r="E10" s="98"/>
      <c r="F10" s="98"/>
      <c r="G10" s="98"/>
      <c r="H10" s="68" t="s">
        <v>54</v>
      </c>
      <c r="I10" s="55">
        <v>44726781</v>
      </c>
      <c r="J10" s="56">
        <v>55877463</v>
      </c>
      <c r="K10" s="56">
        <f>(1-J10/I10)</f>
        <v>-0.24930660670617</v>
      </c>
      <c r="L10" s="57">
        <v>3</v>
      </c>
      <c r="M10" s="57">
        <v>3</v>
      </c>
      <c r="N10" s="58">
        <f t="shared" si="3"/>
        <v>0</v>
      </c>
      <c r="O10" s="86" t="s">
        <v>78</v>
      </c>
      <c r="P10" s="50"/>
    </row>
    <row r="11" spans="1:16" ht="26.25" thickBot="1">
      <c r="A11" s="99"/>
      <c r="B11" s="100"/>
      <c r="C11" s="100"/>
      <c r="D11" s="100"/>
      <c r="E11" s="100"/>
      <c r="F11" s="100"/>
      <c r="G11" s="100"/>
      <c r="H11" s="69" t="s">
        <v>55</v>
      </c>
      <c r="I11" s="59">
        <v>44726781</v>
      </c>
      <c r="J11" s="60">
        <v>55877463</v>
      </c>
      <c r="K11" s="60">
        <f>(1-J11/I11)</f>
        <v>-0.24930660670617</v>
      </c>
      <c r="L11" s="61">
        <v>1</v>
      </c>
      <c r="M11" s="61">
        <v>1</v>
      </c>
      <c r="N11" s="62">
        <f t="shared" si="3"/>
        <v>0</v>
      </c>
      <c r="O11" s="86" t="s">
        <v>78</v>
      </c>
      <c r="P11" s="34"/>
    </row>
    <row r="13" spans="1:16">
      <c r="D13" s="65"/>
      <c r="E13" s="65"/>
      <c r="F13" s="65"/>
      <c r="G13" s="65"/>
      <c r="H13" s="65"/>
      <c r="I13" s="65"/>
      <c r="J13" s="65"/>
    </row>
    <row r="14" spans="1:16">
      <c r="D14" s="65"/>
      <c r="E14" s="65"/>
      <c r="F14" s="65"/>
      <c r="G14" s="65"/>
      <c r="H14" s="65"/>
      <c r="I14" s="65"/>
      <c r="J14" s="65"/>
    </row>
    <row r="15" spans="1:16">
      <c r="D15" s="65"/>
      <c r="E15" s="65"/>
      <c r="F15" s="65"/>
      <c r="G15" s="65"/>
      <c r="H15" s="65"/>
      <c r="I15" s="65"/>
      <c r="J15" s="65"/>
    </row>
    <row r="16" spans="1:16">
      <c r="D16" s="65"/>
      <c r="E16" s="65"/>
      <c r="F16" s="65"/>
      <c r="G16" s="65"/>
      <c r="H16" s="65"/>
      <c r="I16" s="65"/>
      <c r="J16" s="65"/>
    </row>
    <row r="17" spans="4:10">
      <c r="D17" s="65"/>
      <c r="E17" s="65"/>
      <c r="F17" s="65"/>
      <c r="G17" s="65"/>
      <c r="H17" s="65"/>
      <c r="I17" s="65"/>
      <c r="J17" s="65"/>
    </row>
    <row r="18" spans="4:10">
      <c r="D18" s="65"/>
      <c r="E18" s="65"/>
      <c r="F18" s="65"/>
      <c r="G18" s="65"/>
      <c r="H18" s="65"/>
      <c r="I18" s="65"/>
      <c r="J18" s="65"/>
    </row>
    <row r="19" spans="4:10">
      <c r="D19" s="65"/>
      <c r="E19" s="65"/>
      <c r="F19" s="65"/>
      <c r="G19" s="65"/>
      <c r="H19" s="65"/>
      <c r="I19" s="65"/>
      <c r="J19" s="65"/>
    </row>
  </sheetData>
  <mergeCells count="3">
    <mergeCell ref="A2:A7"/>
    <mergeCell ref="A8:C8"/>
    <mergeCell ref="A9:G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419"/>
  <sheetViews>
    <sheetView workbookViewId="0">
      <selection activeCell="R6" sqref="R6"/>
    </sheetView>
  </sheetViews>
  <sheetFormatPr defaultRowHeight="15"/>
  <cols>
    <col min="1" max="1" width="13.42578125" customWidth="1"/>
    <col min="2" max="2" width="7.28515625" customWidth="1"/>
    <col min="3" max="3" width="34.140625" customWidth="1"/>
    <col min="4" max="4" width="16" customWidth="1"/>
    <col min="5" max="5" width="17.42578125" customWidth="1"/>
    <col min="6" max="6" width="10" customWidth="1"/>
    <col min="7" max="7" width="5.140625" customWidth="1"/>
    <col min="8" max="8" width="22.5703125" customWidth="1"/>
    <col min="9" max="9" width="16" customWidth="1"/>
    <col min="10" max="10" width="15.28515625" customWidth="1"/>
    <col min="12" max="13" width="14.28515625" customWidth="1"/>
    <col min="15" max="15" width="53.85546875" customWidth="1"/>
  </cols>
  <sheetData>
    <row r="1" spans="1:76" ht="90" customHeight="1">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row>
    <row r="2" spans="1:76" ht="54" customHeight="1">
      <c r="A2" s="101" t="s">
        <v>59</v>
      </c>
      <c r="B2" s="6" t="s">
        <v>60</v>
      </c>
      <c r="C2" s="17" t="s">
        <v>69</v>
      </c>
      <c r="D2" s="40">
        <v>19907941</v>
      </c>
      <c r="E2" s="41">
        <v>34047290</v>
      </c>
      <c r="F2" s="42">
        <f t="shared" ref="F2:F9" si="0">+(E2-D2)/D2</f>
        <v>0.71023663371314993</v>
      </c>
      <c r="G2" s="7"/>
      <c r="H2" s="8" t="s">
        <v>61</v>
      </c>
      <c r="I2" s="9">
        <v>19907941</v>
      </c>
      <c r="J2" s="10">
        <v>34047290</v>
      </c>
      <c r="K2" s="11">
        <f t="shared" ref="K2:K9" si="1">+(J2-I2)/I2</f>
        <v>0.71023663371314993</v>
      </c>
      <c r="L2" s="12">
        <v>1000</v>
      </c>
      <c r="M2" s="13">
        <v>1000</v>
      </c>
      <c r="N2" s="14">
        <f t="shared" ref="N2:N9" si="2">(M2/L2-1)</f>
        <v>0</v>
      </c>
      <c r="O2" s="15" t="s">
        <v>78</v>
      </c>
      <c r="P2" s="16"/>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row>
    <row r="3" spans="1:76" ht="51.75" customHeight="1">
      <c r="A3" s="102"/>
      <c r="B3" s="43" t="s">
        <v>60</v>
      </c>
      <c r="C3" s="44" t="s">
        <v>70</v>
      </c>
      <c r="D3" s="40">
        <v>25375961</v>
      </c>
      <c r="E3" s="41">
        <v>3844835</v>
      </c>
      <c r="F3" s="42">
        <f t="shared" si="0"/>
        <v>-0.84848514702556488</v>
      </c>
      <c r="G3" s="7"/>
      <c r="H3" s="8" t="s">
        <v>62</v>
      </c>
      <c r="I3" s="9">
        <v>25375961</v>
      </c>
      <c r="J3" s="10">
        <v>3844835</v>
      </c>
      <c r="K3" s="11">
        <f t="shared" si="1"/>
        <v>-0.84848514702556488</v>
      </c>
      <c r="L3" s="12">
        <v>1</v>
      </c>
      <c r="M3" s="13">
        <v>1</v>
      </c>
      <c r="N3" s="14">
        <f t="shared" si="2"/>
        <v>0</v>
      </c>
      <c r="O3" s="15" t="s">
        <v>78</v>
      </c>
      <c r="P3" s="16"/>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row>
    <row r="4" spans="1:76" ht="49.5" customHeight="1">
      <c r="A4" s="102"/>
      <c r="B4" s="43" t="s">
        <v>60</v>
      </c>
      <c r="C4" s="44" t="s">
        <v>70</v>
      </c>
      <c r="D4" s="40">
        <v>25375961</v>
      </c>
      <c r="E4" s="41">
        <v>3844835</v>
      </c>
      <c r="F4" s="42">
        <f t="shared" si="0"/>
        <v>-0.84848514702556488</v>
      </c>
      <c r="G4" s="7"/>
      <c r="H4" s="8" t="s">
        <v>63</v>
      </c>
      <c r="I4" s="9">
        <v>25375961</v>
      </c>
      <c r="J4" s="10">
        <v>3844835</v>
      </c>
      <c r="K4" s="11">
        <f t="shared" si="1"/>
        <v>-0.84848514702556488</v>
      </c>
      <c r="L4" s="12">
        <v>1</v>
      </c>
      <c r="M4" s="13">
        <v>1</v>
      </c>
      <c r="N4" s="14">
        <f t="shared" si="2"/>
        <v>0</v>
      </c>
      <c r="O4" s="15" t="s">
        <v>78</v>
      </c>
      <c r="P4" s="16"/>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row>
    <row r="5" spans="1:76" ht="51" customHeight="1">
      <c r="A5" s="102"/>
      <c r="B5" s="43" t="s">
        <v>60</v>
      </c>
      <c r="C5" s="17" t="s">
        <v>69</v>
      </c>
      <c r="D5" s="40">
        <v>19907941</v>
      </c>
      <c r="E5" s="41">
        <v>34047290</v>
      </c>
      <c r="F5" s="42">
        <f t="shared" si="0"/>
        <v>0.71023663371314993</v>
      </c>
      <c r="G5" s="7"/>
      <c r="H5" s="8" t="s">
        <v>64</v>
      </c>
      <c r="I5" s="9">
        <v>19907941</v>
      </c>
      <c r="J5" s="10">
        <v>34047290</v>
      </c>
      <c r="K5" s="11">
        <f t="shared" si="1"/>
        <v>0.71023663371314993</v>
      </c>
      <c r="L5" s="12">
        <v>16</v>
      </c>
      <c r="M5" s="13">
        <v>16</v>
      </c>
      <c r="N5" s="14">
        <f t="shared" si="2"/>
        <v>0</v>
      </c>
      <c r="O5" s="15" t="s">
        <v>78</v>
      </c>
      <c r="P5" s="16"/>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row>
    <row r="6" spans="1:76" ht="51" customHeight="1">
      <c r="A6" s="102"/>
      <c r="B6" s="43" t="s">
        <v>60</v>
      </c>
      <c r="C6" s="17" t="s">
        <v>69</v>
      </c>
      <c r="D6" s="40">
        <v>19907941</v>
      </c>
      <c r="E6" s="41">
        <v>34047290</v>
      </c>
      <c r="F6" s="42">
        <f t="shared" si="0"/>
        <v>0.71023663371314993</v>
      </c>
      <c r="G6" s="7"/>
      <c r="H6" s="8" t="s">
        <v>65</v>
      </c>
      <c r="I6" s="9">
        <v>19907941</v>
      </c>
      <c r="J6" s="10">
        <v>34047290</v>
      </c>
      <c r="K6" s="11">
        <f t="shared" si="1"/>
        <v>0.71023663371314993</v>
      </c>
      <c r="L6" s="12">
        <v>45</v>
      </c>
      <c r="M6" s="13">
        <v>45</v>
      </c>
      <c r="N6" s="14">
        <f t="shared" si="2"/>
        <v>0</v>
      </c>
      <c r="O6" s="15" t="s">
        <v>78</v>
      </c>
      <c r="P6" s="16"/>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row>
    <row r="7" spans="1:76" ht="51" customHeight="1">
      <c r="A7" s="102"/>
      <c r="B7" s="43" t="s">
        <v>60</v>
      </c>
      <c r="C7" s="44" t="s">
        <v>71</v>
      </c>
      <c r="D7" s="40">
        <v>2383529</v>
      </c>
      <c r="E7" s="41">
        <v>1775306</v>
      </c>
      <c r="F7" s="42">
        <f t="shared" si="0"/>
        <v>-0.25517751200006378</v>
      </c>
      <c r="G7" s="7"/>
      <c r="H7" s="8" t="s">
        <v>66</v>
      </c>
      <c r="I7" s="9">
        <v>2383529</v>
      </c>
      <c r="J7" s="10">
        <v>1775306</v>
      </c>
      <c r="K7" s="11">
        <f t="shared" si="1"/>
        <v>-0.25517751200006378</v>
      </c>
      <c r="L7" s="12">
        <v>8</v>
      </c>
      <c r="M7" s="13">
        <v>8</v>
      </c>
      <c r="N7" s="14">
        <f t="shared" si="2"/>
        <v>0</v>
      </c>
      <c r="O7" s="15" t="s">
        <v>78</v>
      </c>
      <c r="P7" s="16"/>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row>
    <row r="8" spans="1:76" ht="136.5" customHeight="1">
      <c r="A8" s="102"/>
      <c r="B8" s="43" t="s">
        <v>60</v>
      </c>
      <c r="C8" s="17" t="s">
        <v>71</v>
      </c>
      <c r="D8" s="40">
        <v>2383529</v>
      </c>
      <c r="E8" s="41">
        <v>1775306</v>
      </c>
      <c r="F8" s="42">
        <f t="shared" si="0"/>
        <v>-0.25517751200006378</v>
      </c>
      <c r="G8" s="7"/>
      <c r="H8" s="8" t="s">
        <v>67</v>
      </c>
      <c r="I8" s="9">
        <v>2383529</v>
      </c>
      <c r="J8" s="10">
        <v>1775306</v>
      </c>
      <c r="K8" s="11">
        <f t="shared" si="1"/>
        <v>-0.25517751200006378</v>
      </c>
      <c r="L8" s="12">
        <v>20</v>
      </c>
      <c r="M8" s="13">
        <v>10</v>
      </c>
      <c r="N8" s="14">
        <f t="shared" si="2"/>
        <v>-0.5</v>
      </c>
      <c r="O8" s="87" t="s">
        <v>87</v>
      </c>
      <c r="P8" s="16"/>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row>
    <row r="9" spans="1:76" ht="51.75" customHeight="1" thickBot="1">
      <c r="A9" s="111"/>
      <c r="B9" s="43" t="s">
        <v>60</v>
      </c>
      <c r="C9" s="17" t="s">
        <v>69</v>
      </c>
      <c r="D9" s="40">
        <v>19907941</v>
      </c>
      <c r="E9" s="41">
        <v>34047290</v>
      </c>
      <c r="F9" s="42">
        <f t="shared" si="0"/>
        <v>0.71023663371314993</v>
      </c>
      <c r="G9" s="7"/>
      <c r="H9" s="8" t="s">
        <v>68</v>
      </c>
      <c r="I9" s="9">
        <v>19907941</v>
      </c>
      <c r="J9" s="10">
        <v>34047290</v>
      </c>
      <c r="K9" s="11">
        <f t="shared" si="1"/>
        <v>0.71023663371314993</v>
      </c>
      <c r="L9" s="12">
        <v>120</v>
      </c>
      <c r="M9" s="13">
        <v>120</v>
      </c>
      <c r="N9" s="14">
        <f t="shared" si="2"/>
        <v>0</v>
      </c>
      <c r="O9" s="15" t="s">
        <v>78</v>
      </c>
      <c r="P9" s="16"/>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row>
    <row r="10" spans="1:76">
      <c r="A10" s="112"/>
      <c r="B10" s="113"/>
      <c r="C10" s="114"/>
      <c r="D10" s="72">
        <f>D2+D3+D7</f>
        <v>47667431</v>
      </c>
      <c r="E10" s="73">
        <f>E2+E3+E7</f>
        <v>39667431</v>
      </c>
      <c r="F10" s="74">
        <f>(E10-D10)/D10</f>
        <v>-0.16782947669237724</v>
      </c>
      <c r="G10" s="75"/>
      <c r="H10" s="76"/>
      <c r="I10" s="77"/>
      <c r="J10" s="77"/>
      <c r="K10" s="78"/>
      <c r="L10" s="79"/>
      <c r="M10" s="80"/>
      <c r="N10" s="81">
        <f>SUM(N5:N9)</f>
        <v>-0.5</v>
      </c>
      <c r="O10" s="82"/>
      <c r="P10" s="83"/>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row>
    <row r="11" spans="1:76">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row>
    <row r="12" spans="1:76">
      <c r="A12" s="65"/>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row>
    <row r="13" spans="1:76">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c r="BX13" s="65"/>
    </row>
    <row r="14" spans="1:76">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c r="BX14" s="65"/>
    </row>
    <row r="15" spans="1:76">
      <c r="A15" s="65"/>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c r="BX15" s="65"/>
    </row>
    <row r="16" spans="1:76">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c r="BX16" s="65"/>
    </row>
    <row r="17" spans="1:76">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c r="BX17" s="65"/>
    </row>
    <row r="18" spans="1:76">
      <c r="A18" s="65"/>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c r="BX18" s="65"/>
    </row>
    <row r="19" spans="1:76">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row>
    <row r="20" spans="1:76">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5"/>
      <c r="BI20" s="65"/>
      <c r="BJ20" s="65"/>
      <c r="BK20" s="65"/>
      <c r="BL20" s="65"/>
      <c r="BM20" s="65"/>
      <c r="BN20" s="65"/>
      <c r="BO20" s="65"/>
      <c r="BP20" s="65"/>
      <c r="BQ20" s="65"/>
      <c r="BR20" s="65"/>
      <c r="BS20" s="65"/>
      <c r="BT20" s="65"/>
      <c r="BU20" s="65"/>
      <c r="BV20" s="65"/>
      <c r="BW20" s="65"/>
      <c r="BX20" s="65"/>
    </row>
    <row r="21" spans="1:76">
      <c r="A21" s="65"/>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c r="BC21" s="65"/>
      <c r="BD21" s="65"/>
      <c r="BE21" s="65"/>
      <c r="BF21" s="65"/>
      <c r="BG21" s="65"/>
      <c r="BH21" s="65"/>
      <c r="BI21" s="65"/>
      <c r="BJ21" s="65"/>
      <c r="BK21" s="65"/>
      <c r="BL21" s="65"/>
      <c r="BM21" s="65"/>
      <c r="BN21" s="65"/>
      <c r="BO21" s="65"/>
      <c r="BP21" s="65"/>
      <c r="BQ21" s="65"/>
      <c r="BR21" s="65"/>
      <c r="BS21" s="65"/>
      <c r="BT21" s="65"/>
      <c r="BU21" s="65"/>
      <c r="BV21" s="65"/>
      <c r="BW21" s="65"/>
      <c r="BX21" s="65"/>
    </row>
    <row r="22" spans="1:76">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c r="BC22" s="65"/>
      <c r="BD22" s="65"/>
      <c r="BE22" s="65"/>
      <c r="BF22" s="65"/>
      <c r="BG22" s="65"/>
      <c r="BH22" s="65"/>
      <c r="BI22" s="65"/>
      <c r="BJ22" s="65"/>
      <c r="BK22" s="65"/>
      <c r="BL22" s="65"/>
      <c r="BM22" s="65"/>
      <c r="BN22" s="65"/>
      <c r="BO22" s="65"/>
      <c r="BP22" s="65"/>
      <c r="BQ22" s="65"/>
      <c r="BR22" s="65"/>
      <c r="BS22" s="65"/>
      <c r="BT22" s="65"/>
      <c r="BU22" s="65"/>
      <c r="BV22" s="65"/>
      <c r="BW22" s="65"/>
      <c r="BX22" s="65"/>
    </row>
    <row r="23" spans="1:76">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c r="BC23" s="65"/>
      <c r="BD23" s="65"/>
      <c r="BE23" s="65"/>
      <c r="BF23" s="65"/>
      <c r="BG23" s="65"/>
      <c r="BH23" s="65"/>
      <c r="BI23" s="65"/>
      <c r="BJ23" s="65"/>
      <c r="BK23" s="65"/>
      <c r="BL23" s="65"/>
      <c r="BM23" s="65"/>
      <c r="BN23" s="65"/>
      <c r="BO23" s="65"/>
      <c r="BP23" s="65"/>
      <c r="BQ23" s="65"/>
      <c r="BR23" s="65"/>
      <c r="BS23" s="65"/>
      <c r="BT23" s="65"/>
      <c r="BU23" s="65"/>
      <c r="BV23" s="65"/>
      <c r="BW23" s="65"/>
      <c r="BX23" s="65"/>
    </row>
    <row r="24" spans="1:76">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c r="BD24" s="65"/>
      <c r="BE24" s="65"/>
      <c r="BF24" s="65"/>
      <c r="BG24" s="65"/>
      <c r="BH24" s="65"/>
      <c r="BI24" s="65"/>
      <c r="BJ24" s="65"/>
      <c r="BK24" s="65"/>
      <c r="BL24" s="65"/>
      <c r="BM24" s="65"/>
      <c r="BN24" s="65"/>
      <c r="BO24" s="65"/>
      <c r="BP24" s="65"/>
      <c r="BQ24" s="65"/>
      <c r="BR24" s="65"/>
      <c r="BS24" s="65"/>
      <c r="BT24" s="65"/>
      <c r="BU24" s="65"/>
      <c r="BV24" s="65"/>
      <c r="BW24" s="65"/>
      <c r="BX24" s="65"/>
    </row>
    <row r="25" spans="1:76">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c r="BD25" s="65"/>
      <c r="BE25" s="65"/>
      <c r="BF25" s="65"/>
      <c r="BG25" s="65"/>
      <c r="BH25" s="65"/>
      <c r="BI25" s="65"/>
      <c r="BJ25" s="65"/>
      <c r="BK25" s="65"/>
      <c r="BL25" s="65"/>
      <c r="BM25" s="65"/>
      <c r="BN25" s="65"/>
      <c r="BO25" s="65"/>
      <c r="BP25" s="65"/>
      <c r="BQ25" s="65"/>
      <c r="BR25" s="65"/>
      <c r="BS25" s="65"/>
      <c r="BT25" s="65"/>
      <c r="BU25" s="65"/>
      <c r="BV25" s="65"/>
      <c r="BW25" s="65"/>
      <c r="BX25" s="65"/>
    </row>
    <row r="26" spans="1:76">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row>
    <row r="27" spans="1:76">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65"/>
      <c r="BK27" s="65"/>
      <c r="BL27" s="65"/>
      <c r="BM27" s="65"/>
      <c r="BN27" s="65"/>
      <c r="BO27" s="65"/>
      <c r="BP27" s="65"/>
      <c r="BQ27" s="65"/>
      <c r="BR27" s="65"/>
      <c r="BS27" s="65"/>
      <c r="BT27" s="65"/>
      <c r="BU27" s="65"/>
      <c r="BV27" s="65"/>
      <c r="BW27" s="65"/>
      <c r="BX27" s="65"/>
    </row>
    <row r="28" spans="1:76">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row>
    <row r="29" spans="1:76">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row>
    <row r="30" spans="1:76">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row>
    <row r="31" spans="1:76">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row>
    <row r="32" spans="1:76">
      <c r="A32" s="65"/>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row>
    <row r="33" spans="1:76">
      <c r="A33" s="65"/>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row>
    <row r="34" spans="1:76">
      <c r="A34" s="65"/>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row>
    <row r="35" spans="1:76">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row>
    <row r="36" spans="1:76">
      <c r="A36" s="65"/>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row>
    <row r="37" spans="1:76">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row>
    <row r="38" spans="1:76">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row>
    <row r="39" spans="1:76">
      <c r="A39" s="65"/>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row>
    <row r="40" spans="1:76">
      <c r="A40" s="65"/>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row>
    <row r="41" spans="1:76">
      <c r="A41" s="65"/>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row>
    <row r="42" spans="1:76">
      <c r="A42" s="65"/>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row>
    <row r="43" spans="1:76">
      <c r="A43" s="65"/>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row>
    <row r="44" spans="1:76">
      <c r="A44" s="65"/>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row>
    <row r="45" spans="1:76">
      <c r="A45" s="65"/>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row>
    <row r="46" spans="1:76">
      <c r="A46" s="65"/>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5"/>
      <c r="BQ46" s="65"/>
      <c r="BR46" s="65"/>
      <c r="BS46" s="65"/>
      <c r="BT46" s="65"/>
      <c r="BU46" s="65"/>
      <c r="BV46" s="65"/>
      <c r="BW46" s="65"/>
      <c r="BX46" s="65"/>
    </row>
    <row r="47" spans="1:76">
      <c r="A47" s="65"/>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5"/>
      <c r="BQ47" s="65"/>
      <c r="BR47" s="65"/>
      <c r="BS47" s="65"/>
      <c r="BT47" s="65"/>
      <c r="BU47" s="65"/>
      <c r="BV47" s="65"/>
      <c r="BW47" s="65"/>
      <c r="BX47" s="65"/>
    </row>
    <row r="48" spans="1:76">
      <c r="A48" s="65"/>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65"/>
      <c r="AT48" s="65"/>
      <c r="AU48" s="65"/>
      <c r="AV48" s="65"/>
      <c r="AW48" s="65"/>
      <c r="AX48" s="65"/>
      <c r="AY48" s="65"/>
      <c r="AZ48" s="65"/>
      <c r="BA48" s="65"/>
      <c r="BB48" s="65"/>
      <c r="BC48" s="65"/>
      <c r="BD48" s="65"/>
      <c r="BE48" s="65"/>
      <c r="BF48" s="65"/>
      <c r="BG48" s="65"/>
      <c r="BH48" s="65"/>
      <c r="BI48" s="65"/>
      <c r="BJ48" s="65"/>
      <c r="BK48" s="65"/>
      <c r="BL48" s="65"/>
      <c r="BM48" s="65"/>
      <c r="BN48" s="65"/>
      <c r="BO48" s="65"/>
      <c r="BP48" s="65"/>
      <c r="BQ48" s="65"/>
      <c r="BR48" s="65"/>
      <c r="BS48" s="65"/>
      <c r="BT48" s="65"/>
      <c r="BU48" s="65"/>
      <c r="BV48" s="65"/>
      <c r="BW48" s="65"/>
      <c r="BX48" s="65"/>
    </row>
    <row r="49" spans="1:76">
      <c r="A49" s="65"/>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row>
    <row r="50" spans="1:76">
      <c r="A50" s="65"/>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c r="BT50" s="65"/>
      <c r="BU50" s="65"/>
      <c r="BV50" s="65"/>
      <c r="BW50" s="65"/>
      <c r="BX50" s="65"/>
    </row>
    <row r="51" spans="1:76">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c r="BD51" s="65"/>
      <c r="BE51" s="65"/>
      <c r="BF51" s="65"/>
      <c r="BG51" s="65"/>
      <c r="BH51" s="65"/>
      <c r="BI51" s="65"/>
      <c r="BJ51" s="65"/>
      <c r="BK51" s="65"/>
      <c r="BL51" s="65"/>
      <c r="BM51" s="65"/>
      <c r="BN51" s="65"/>
      <c r="BO51" s="65"/>
      <c r="BP51" s="65"/>
      <c r="BQ51" s="65"/>
      <c r="BR51" s="65"/>
      <c r="BS51" s="65"/>
      <c r="BT51" s="65"/>
      <c r="BU51" s="65"/>
      <c r="BV51" s="65"/>
      <c r="BW51" s="65"/>
      <c r="BX51" s="65"/>
    </row>
    <row r="52" spans="1:76">
      <c r="A52" s="65"/>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row>
    <row r="53" spans="1:76">
      <c r="A53" s="65"/>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row>
    <row r="54" spans="1:76">
      <c r="A54" s="65"/>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row>
    <row r="55" spans="1:76">
      <c r="A55" s="65"/>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row>
    <row r="56" spans="1:76">
      <c r="A56" s="6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row>
    <row r="57" spans="1:76">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row>
    <row r="58" spans="1:76">
      <c r="A58" s="65"/>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c r="BP58" s="65"/>
      <c r="BQ58" s="65"/>
      <c r="BR58" s="65"/>
      <c r="BS58" s="65"/>
      <c r="BT58" s="65"/>
      <c r="BU58" s="65"/>
      <c r="BV58" s="65"/>
      <c r="BW58" s="65"/>
      <c r="BX58" s="65"/>
    </row>
    <row r="59" spans="1:76">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row>
    <row r="60" spans="1:76">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row>
    <row r="61" spans="1:76">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row>
    <row r="62" spans="1:76">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row>
    <row r="63" spans="1:76">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row>
    <row r="64" spans="1:76">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row>
    <row r="65" spans="1:76">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row>
    <row r="66" spans="1:76">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row>
    <row r="67" spans="1:76">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row>
    <row r="68" spans="1:76">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row>
    <row r="69" spans="1:76">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row>
    <row r="70" spans="1:76">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row>
    <row r="71" spans="1:76">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row>
    <row r="72" spans="1:76">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row>
    <row r="73" spans="1:76">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row>
    <row r="74" spans="1:76">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row>
    <row r="75" spans="1:76">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row>
    <row r="76" spans="1:76">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row>
    <row r="77" spans="1:76">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row>
    <row r="78" spans="1:76">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row>
    <row r="79" spans="1:76">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row>
    <row r="80" spans="1:76">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row>
    <row r="81" spans="1:76">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row>
    <row r="82" spans="1:76">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row>
    <row r="83" spans="1:76">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5"/>
    </row>
    <row r="84" spans="1:76">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row>
    <row r="85" spans="1:76">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c r="BW85" s="65"/>
      <c r="BX85" s="65"/>
    </row>
    <row r="86" spans="1:76">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c r="BW86" s="65"/>
      <c r="BX86" s="65"/>
    </row>
    <row r="87" spans="1:76">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c r="BW87" s="65"/>
      <c r="BX87" s="65"/>
    </row>
    <row r="88" spans="1:76">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c r="BW88" s="65"/>
      <c r="BX88" s="65"/>
    </row>
    <row r="89" spans="1:76">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c r="BW89" s="65"/>
      <c r="BX89" s="65"/>
    </row>
    <row r="90" spans="1:76">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c r="BW90" s="65"/>
      <c r="BX90" s="65"/>
    </row>
    <row r="91" spans="1:76">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65"/>
      <c r="BU91" s="65"/>
      <c r="BV91" s="65"/>
      <c r="BW91" s="65"/>
      <c r="BX91" s="65"/>
    </row>
    <row r="92" spans="1:76">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c r="BW92" s="65"/>
      <c r="BX92" s="65"/>
    </row>
    <row r="93" spans="1:76">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c r="BW93" s="65"/>
      <c r="BX93" s="65"/>
    </row>
    <row r="94" spans="1:76">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c r="BW94" s="65"/>
      <c r="BX94" s="65"/>
    </row>
    <row r="95" spans="1:76">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c r="BW95" s="65"/>
      <c r="BX95" s="65"/>
    </row>
    <row r="96" spans="1:76">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c r="BW96" s="65"/>
      <c r="BX96" s="65"/>
    </row>
    <row r="97" spans="1:76">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c r="BW97" s="65"/>
      <c r="BX97" s="65"/>
    </row>
    <row r="98" spans="1:76">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c r="BW98" s="65"/>
      <c r="BX98" s="65"/>
    </row>
    <row r="99" spans="1:76">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c r="BW99" s="65"/>
      <c r="BX99" s="65"/>
    </row>
    <row r="100" spans="1:76">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c r="BW100" s="65"/>
      <c r="BX100" s="65"/>
    </row>
    <row r="101" spans="1:76">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c r="BW101" s="65"/>
      <c r="BX101" s="65"/>
    </row>
    <row r="102" spans="1:76">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c r="BW102" s="65"/>
      <c r="BX102" s="65"/>
    </row>
    <row r="103" spans="1:76">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c r="BW103" s="65"/>
      <c r="BX103" s="65"/>
    </row>
    <row r="104" spans="1:76">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c r="BW104" s="65"/>
      <c r="BX104" s="65"/>
    </row>
    <row r="105" spans="1:76">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c r="BW105" s="65"/>
      <c r="BX105" s="65"/>
    </row>
    <row r="106" spans="1:76">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c r="BQ106" s="65"/>
      <c r="BR106" s="65"/>
      <c r="BS106" s="65"/>
      <c r="BT106" s="65"/>
      <c r="BU106" s="65"/>
      <c r="BV106" s="65"/>
      <c r="BW106" s="65"/>
      <c r="BX106" s="65"/>
    </row>
    <row r="107" spans="1:76">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c r="BQ107" s="65"/>
      <c r="BR107" s="65"/>
      <c r="BS107" s="65"/>
      <c r="BT107" s="65"/>
      <c r="BU107" s="65"/>
      <c r="BV107" s="65"/>
      <c r="BW107" s="65"/>
      <c r="BX107" s="65"/>
    </row>
    <row r="108" spans="1:76">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c r="BQ108" s="65"/>
      <c r="BR108" s="65"/>
      <c r="BS108" s="65"/>
      <c r="BT108" s="65"/>
      <c r="BU108" s="65"/>
      <c r="BV108" s="65"/>
      <c r="BW108" s="65"/>
      <c r="BX108" s="65"/>
    </row>
    <row r="109" spans="1:76">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c r="BQ109" s="65"/>
      <c r="BR109" s="65"/>
      <c r="BS109" s="65"/>
      <c r="BT109" s="65"/>
      <c r="BU109" s="65"/>
      <c r="BV109" s="65"/>
      <c r="BW109" s="65"/>
      <c r="BX109" s="65"/>
    </row>
    <row r="110" spans="1:76">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row>
    <row r="111" spans="1:76">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65"/>
      <c r="BU111" s="65"/>
      <c r="BV111" s="65"/>
      <c r="BW111" s="65"/>
      <c r="BX111" s="65"/>
    </row>
    <row r="112" spans="1:76">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5"/>
      <c r="BQ112" s="65"/>
      <c r="BR112" s="65"/>
      <c r="BS112" s="65"/>
      <c r="BT112" s="65"/>
      <c r="BU112" s="65"/>
      <c r="BV112" s="65"/>
      <c r="BW112" s="65"/>
      <c r="BX112" s="65"/>
    </row>
    <row r="113" spans="1:76">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65"/>
      <c r="BU113" s="65"/>
      <c r="BV113" s="65"/>
      <c r="BW113" s="65"/>
      <c r="BX113" s="65"/>
    </row>
    <row r="114" spans="1:76">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c r="AZ114" s="65"/>
      <c r="BA114" s="65"/>
      <c r="BB114" s="65"/>
      <c r="BC114" s="65"/>
      <c r="BD114" s="65"/>
      <c r="BE114" s="65"/>
      <c r="BF114" s="65"/>
      <c r="BG114" s="65"/>
      <c r="BH114" s="65"/>
      <c r="BI114" s="65"/>
      <c r="BJ114" s="65"/>
      <c r="BK114" s="65"/>
      <c r="BL114" s="65"/>
      <c r="BM114" s="65"/>
      <c r="BN114" s="65"/>
      <c r="BO114" s="65"/>
      <c r="BP114" s="65"/>
      <c r="BQ114" s="65"/>
      <c r="BR114" s="65"/>
      <c r="BS114" s="65"/>
      <c r="BT114" s="65"/>
      <c r="BU114" s="65"/>
      <c r="BV114" s="65"/>
      <c r="BW114" s="65"/>
      <c r="BX114" s="65"/>
    </row>
    <row r="115" spans="1:76">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c r="AZ115" s="65"/>
      <c r="BA115" s="65"/>
      <c r="BB115" s="65"/>
      <c r="BC115" s="65"/>
      <c r="BD115" s="65"/>
      <c r="BE115" s="65"/>
      <c r="BF115" s="65"/>
      <c r="BG115" s="65"/>
      <c r="BH115" s="65"/>
      <c r="BI115" s="65"/>
      <c r="BJ115" s="65"/>
      <c r="BK115" s="65"/>
      <c r="BL115" s="65"/>
      <c r="BM115" s="65"/>
      <c r="BN115" s="65"/>
      <c r="BO115" s="65"/>
      <c r="BP115" s="65"/>
      <c r="BQ115" s="65"/>
      <c r="BR115" s="65"/>
      <c r="BS115" s="65"/>
      <c r="BT115" s="65"/>
      <c r="BU115" s="65"/>
      <c r="BV115" s="65"/>
      <c r="BW115" s="65"/>
      <c r="BX115" s="65"/>
    </row>
    <row r="116" spans="1:76">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c r="AZ116" s="65"/>
      <c r="BA116" s="65"/>
      <c r="BB116" s="65"/>
      <c r="BC116" s="65"/>
      <c r="BD116" s="65"/>
      <c r="BE116" s="65"/>
      <c r="BF116" s="65"/>
      <c r="BG116" s="65"/>
      <c r="BH116" s="65"/>
      <c r="BI116" s="65"/>
      <c r="BJ116" s="65"/>
      <c r="BK116" s="65"/>
      <c r="BL116" s="65"/>
      <c r="BM116" s="65"/>
      <c r="BN116" s="65"/>
      <c r="BO116" s="65"/>
      <c r="BP116" s="65"/>
      <c r="BQ116" s="65"/>
      <c r="BR116" s="65"/>
      <c r="BS116" s="65"/>
      <c r="BT116" s="65"/>
      <c r="BU116" s="65"/>
      <c r="BV116" s="65"/>
      <c r="BW116" s="65"/>
      <c r="BX116" s="65"/>
    </row>
    <row r="117" spans="1:76">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c r="AZ117" s="65"/>
      <c r="BA117" s="65"/>
      <c r="BB117" s="65"/>
      <c r="BC117" s="65"/>
      <c r="BD117" s="65"/>
      <c r="BE117" s="65"/>
      <c r="BF117" s="65"/>
      <c r="BG117" s="65"/>
      <c r="BH117" s="65"/>
      <c r="BI117" s="65"/>
      <c r="BJ117" s="65"/>
      <c r="BK117" s="65"/>
      <c r="BL117" s="65"/>
      <c r="BM117" s="65"/>
      <c r="BN117" s="65"/>
      <c r="BO117" s="65"/>
      <c r="BP117" s="65"/>
      <c r="BQ117" s="65"/>
      <c r="BR117" s="65"/>
      <c r="BS117" s="65"/>
      <c r="BT117" s="65"/>
      <c r="BU117" s="65"/>
      <c r="BV117" s="65"/>
      <c r="BW117" s="65"/>
      <c r="BX117" s="65"/>
    </row>
    <row r="118" spans="1:76">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c r="AZ118" s="65"/>
      <c r="BA118" s="65"/>
      <c r="BB118" s="65"/>
      <c r="BC118" s="65"/>
      <c r="BD118" s="65"/>
      <c r="BE118" s="65"/>
      <c r="BF118" s="65"/>
      <c r="BG118" s="65"/>
      <c r="BH118" s="65"/>
      <c r="BI118" s="65"/>
      <c r="BJ118" s="65"/>
      <c r="BK118" s="65"/>
      <c r="BL118" s="65"/>
      <c r="BM118" s="65"/>
      <c r="BN118" s="65"/>
      <c r="BO118" s="65"/>
      <c r="BP118" s="65"/>
      <c r="BQ118" s="65"/>
      <c r="BR118" s="65"/>
      <c r="BS118" s="65"/>
      <c r="BT118" s="65"/>
      <c r="BU118" s="65"/>
      <c r="BV118" s="65"/>
      <c r="BW118" s="65"/>
      <c r="BX118" s="65"/>
    </row>
    <row r="119" spans="1:76">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c r="AZ119" s="65"/>
      <c r="BA119" s="65"/>
      <c r="BB119" s="65"/>
      <c r="BC119" s="65"/>
      <c r="BD119" s="65"/>
      <c r="BE119" s="65"/>
      <c r="BF119" s="65"/>
      <c r="BG119" s="65"/>
      <c r="BH119" s="65"/>
      <c r="BI119" s="65"/>
      <c r="BJ119" s="65"/>
      <c r="BK119" s="65"/>
      <c r="BL119" s="65"/>
      <c r="BM119" s="65"/>
      <c r="BN119" s="65"/>
      <c r="BO119" s="65"/>
      <c r="BP119" s="65"/>
      <c r="BQ119" s="65"/>
      <c r="BR119" s="65"/>
      <c r="BS119" s="65"/>
      <c r="BT119" s="65"/>
      <c r="BU119" s="65"/>
      <c r="BV119" s="65"/>
      <c r="BW119" s="65"/>
      <c r="BX119" s="65"/>
    </row>
    <row r="120" spans="1:76">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5"/>
      <c r="BQ120" s="65"/>
      <c r="BR120" s="65"/>
      <c r="BS120" s="65"/>
      <c r="BT120" s="65"/>
      <c r="BU120" s="65"/>
      <c r="BV120" s="65"/>
      <c r="BW120" s="65"/>
      <c r="BX120" s="65"/>
    </row>
    <row r="121" spans="1:76">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5"/>
      <c r="BQ121" s="65"/>
      <c r="BR121" s="65"/>
      <c r="BS121" s="65"/>
      <c r="BT121" s="65"/>
      <c r="BU121" s="65"/>
      <c r="BV121" s="65"/>
      <c r="BW121" s="65"/>
      <c r="BX121" s="65"/>
    </row>
    <row r="122" spans="1:76">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c r="BV122" s="65"/>
      <c r="BW122" s="65"/>
      <c r="BX122" s="65"/>
    </row>
    <row r="123" spans="1:76">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5"/>
      <c r="BQ123" s="65"/>
      <c r="BR123" s="65"/>
      <c r="BS123" s="65"/>
      <c r="BT123" s="65"/>
      <c r="BU123" s="65"/>
      <c r="BV123" s="65"/>
      <c r="BW123" s="65"/>
      <c r="BX123" s="65"/>
    </row>
    <row r="124" spans="1:76">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5"/>
      <c r="BQ124" s="65"/>
      <c r="BR124" s="65"/>
      <c r="BS124" s="65"/>
      <c r="BT124" s="65"/>
      <c r="BU124" s="65"/>
      <c r="BV124" s="65"/>
      <c r="BW124" s="65"/>
      <c r="BX124" s="65"/>
    </row>
    <row r="125" spans="1:76">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c r="AZ125" s="65"/>
      <c r="BA125" s="65"/>
      <c r="BB125" s="65"/>
      <c r="BC125" s="65"/>
      <c r="BD125" s="65"/>
      <c r="BE125" s="65"/>
      <c r="BF125" s="65"/>
      <c r="BG125" s="65"/>
      <c r="BH125" s="65"/>
      <c r="BI125" s="65"/>
      <c r="BJ125" s="65"/>
      <c r="BK125" s="65"/>
      <c r="BL125" s="65"/>
      <c r="BM125" s="65"/>
      <c r="BN125" s="65"/>
      <c r="BO125" s="65"/>
      <c r="BP125" s="65"/>
      <c r="BQ125" s="65"/>
      <c r="BR125" s="65"/>
      <c r="BS125" s="65"/>
      <c r="BT125" s="65"/>
      <c r="BU125" s="65"/>
      <c r="BV125" s="65"/>
      <c r="BW125" s="65"/>
      <c r="BX125" s="65"/>
    </row>
    <row r="126" spans="1:76">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c r="AZ126" s="65"/>
      <c r="BA126" s="65"/>
      <c r="BB126" s="65"/>
      <c r="BC126" s="65"/>
      <c r="BD126" s="65"/>
      <c r="BE126" s="65"/>
      <c r="BF126" s="65"/>
      <c r="BG126" s="65"/>
      <c r="BH126" s="65"/>
      <c r="BI126" s="65"/>
      <c r="BJ126" s="65"/>
      <c r="BK126" s="65"/>
      <c r="BL126" s="65"/>
      <c r="BM126" s="65"/>
      <c r="BN126" s="65"/>
      <c r="BO126" s="65"/>
      <c r="BP126" s="65"/>
      <c r="BQ126" s="65"/>
      <c r="BR126" s="65"/>
      <c r="BS126" s="65"/>
      <c r="BT126" s="65"/>
      <c r="BU126" s="65"/>
      <c r="BV126" s="65"/>
      <c r="BW126" s="65"/>
      <c r="BX126" s="65"/>
    </row>
    <row r="127" spans="1:76">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c r="BV127" s="65"/>
      <c r="BW127" s="65"/>
      <c r="BX127" s="65"/>
    </row>
    <row r="128" spans="1:76">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c r="AZ128" s="65"/>
      <c r="BA128" s="65"/>
      <c r="BB128" s="65"/>
      <c r="BC128" s="65"/>
      <c r="BD128" s="65"/>
      <c r="BE128" s="65"/>
      <c r="BF128" s="65"/>
      <c r="BG128" s="65"/>
      <c r="BH128" s="65"/>
      <c r="BI128" s="65"/>
      <c r="BJ128" s="65"/>
      <c r="BK128" s="65"/>
      <c r="BL128" s="65"/>
      <c r="BM128" s="65"/>
      <c r="BN128" s="65"/>
      <c r="BO128" s="65"/>
      <c r="BP128" s="65"/>
      <c r="BQ128" s="65"/>
      <c r="BR128" s="65"/>
      <c r="BS128" s="65"/>
      <c r="BT128" s="65"/>
      <c r="BU128" s="65"/>
      <c r="BV128" s="65"/>
      <c r="BW128" s="65"/>
      <c r="BX128" s="65"/>
    </row>
    <row r="129" spans="1:76">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row>
    <row r="130" spans="1:76">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5"/>
      <c r="BM130" s="65"/>
      <c r="BN130" s="65"/>
      <c r="BO130" s="65"/>
      <c r="BP130" s="65"/>
      <c r="BQ130" s="65"/>
      <c r="BR130" s="65"/>
      <c r="BS130" s="65"/>
      <c r="BT130" s="65"/>
      <c r="BU130" s="65"/>
      <c r="BV130" s="65"/>
      <c r="BW130" s="65"/>
      <c r="BX130" s="65"/>
    </row>
    <row r="131" spans="1:76">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5"/>
      <c r="BQ131" s="65"/>
      <c r="BR131" s="65"/>
      <c r="BS131" s="65"/>
      <c r="BT131" s="65"/>
      <c r="BU131" s="65"/>
      <c r="BV131" s="65"/>
      <c r="BW131" s="65"/>
      <c r="BX131" s="65"/>
    </row>
    <row r="132" spans="1:76">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5"/>
      <c r="BQ132" s="65"/>
      <c r="BR132" s="65"/>
      <c r="BS132" s="65"/>
      <c r="BT132" s="65"/>
      <c r="BU132" s="65"/>
      <c r="BV132" s="65"/>
      <c r="BW132" s="65"/>
      <c r="BX132" s="65"/>
    </row>
    <row r="133" spans="1:76">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5"/>
      <c r="BQ133" s="65"/>
      <c r="BR133" s="65"/>
      <c r="BS133" s="65"/>
      <c r="BT133" s="65"/>
      <c r="BU133" s="65"/>
      <c r="BV133" s="65"/>
      <c r="BW133" s="65"/>
      <c r="BX133" s="65"/>
    </row>
    <row r="134" spans="1:76">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5"/>
      <c r="BQ134" s="65"/>
      <c r="BR134" s="65"/>
      <c r="BS134" s="65"/>
      <c r="BT134" s="65"/>
      <c r="BU134" s="65"/>
      <c r="BV134" s="65"/>
      <c r="BW134" s="65"/>
      <c r="BX134" s="65"/>
    </row>
    <row r="135" spans="1:76">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5"/>
      <c r="BQ135" s="65"/>
      <c r="BR135" s="65"/>
      <c r="BS135" s="65"/>
      <c r="BT135" s="65"/>
      <c r="BU135" s="65"/>
      <c r="BV135" s="65"/>
      <c r="BW135" s="65"/>
      <c r="BX135" s="65"/>
    </row>
    <row r="136" spans="1:76">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5"/>
      <c r="BS136" s="65"/>
      <c r="BT136" s="65"/>
      <c r="BU136" s="65"/>
      <c r="BV136" s="65"/>
      <c r="BW136" s="65"/>
      <c r="BX136" s="65"/>
    </row>
    <row r="137" spans="1:76">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c r="BV137" s="65"/>
      <c r="BW137" s="65"/>
      <c r="BX137" s="65"/>
    </row>
    <row r="138" spans="1:76">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c r="BC138" s="65"/>
      <c r="BD138" s="65"/>
      <c r="BE138" s="65"/>
      <c r="BF138" s="65"/>
      <c r="BG138" s="65"/>
      <c r="BH138" s="65"/>
      <c r="BI138" s="65"/>
      <c r="BJ138" s="65"/>
      <c r="BK138" s="65"/>
      <c r="BL138" s="65"/>
      <c r="BM138" s="65"/>
      <c r="BN138" s="65"/>
      <c r="BO138" s="65"/>
      <c r="BP138" s="65"/>
      <c r="BQ138" s="65"/>
      <c r="BR138" s="65"/>
      <c r="BS138" s="65"/>
      <c r="BT138" s="65"/>
      <c r="BU138" s="65"/>
      <c r="BV138" s="65"/>
      <c r="BW138" s="65"/>
      <c r="BX138" s="65"/>
    </row>
    <row r="139" spans="1:76">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c r="BC139" s="65"/>
      <c r="BD139" s="65"/>
      <c r="BE139" s="65"/>
      <c r="BF139" s="65"/>
      <c r="BG139" s="65"/>
      <c r="BH139" s="65"/>
      <c r="BI139" s="65"/>
      <c r="BJ139" s="65"/>
      <c r="BK139" s="65"/>
      <c r="BL139" s="65"/>
      <c r="BM139" s="65"/>
      <c r="BN139" s="65"/>
      <c r="BO139" s="65"/>
      <c r="BP139" s="65"/>
      <c r="BQ139" s="65"/>
      <c r="BR139" s="65"/>
      <c r="BS139" s="65"/>
      <c r="BT139" s="65"/>
      <c r="BU139" s="65"/>
      <c r="BV139" s="65"/>
      <c r="BW139" s="65"/>
      <c r="BX139" s="65"/>
    </row>
    <row r="140" spans="1:76">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c r="BC140" s="65"/>
      <c r="BD140" s="65"/>
      <c r="BE140" s="65"/>
      <c r="BF140" s="65"/>
      <c r="BG140" s="65"/>
      <c r="BH140" s="65"/>
      <c r="BI140" s="65"/>
      <c r="BJ140" s="65"/>
      <c r="BK140" s="65"/>
      <c r="BL140" s="65"/>
      <c r="BM140" s="65"/>
      <c r="BN140" s="65"/>
      <c r="BO140" s="65"/>
      <c r="BP140" s="65"/>
      <c r="BQ140" s="65"/>
      <c r="BR140" s="65"/>
      <c r="BS140" s="65"/>
      <c r="BT140" s="65"/>
      <c r="BU140" s="65"/>
      <c r="BV140" s="65"/>
      <c r="BW140" s="65"/>
      <c r="BX140" s="65"/>
    </row>
    <row r="141" spans="1:76">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c r="BC141" s="65"/>
      <c r="BD141" s="65"/>
      <c r="BE141" s="65"/>
      <c r="BF141" s="65"/>
      <c r="BG141" s="65"/>
      <c r="BH141" s="65"/>
      <c r="BI141" s="65"/>
      <c r="BJ141" s="65"/>
      <c r="BK141" s="65"/>
      <c r="BL141" s="65"/>
      <c r="BM141" s="65"/>
      <c r="BN141" s="65"/>
      <c r="BO141" s="65"/>
      <c r="BP141" s="65"/>
      <c r="BQ141" s="65"/>
      <c r="BR141" s="65"/>
      <c r="BS141" s="65"/>
      <c r="BT141" s="65"/>
      <c r="BU141" s="65"/>
      <c r="BV141" s="65"/>
      <c r="BW141" s="65"/>
      <c r="BX141" s="65"/>
    </row>
    <row r="142" spans="1:76">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5"/>
      <c r="BQ142" s="65"/>
      <c r="BR142" s="65"/>
      <c r="BS142" s="65"/>
      <c r="BT142" s="65"/>
      <c r="BU142" s="65"/>
      <c r="BV142" s="65"/>
      <c r="BW142" s="65"/>
      <c r="BX142" s="65"/>
    </row>
    <row r="143" spans="1:76">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5"/>
      <c r="BQ143" s="65"/>
      <c r="BR143" s="65"/>
      <c r="BS143" s="65"/>
      <c r="BT143" s="65"/>
      <c r="BU143" s="65"/>
      <c r="BV143" s="65"/>
      <c r="BW143" s="65"/>
      <c r="BX143" s="65"/>
    </row>
    <row r="144" spans="1:76">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5"/>
      <c r="BQ144" s="65"/>
      <c r="BR144" s="65"/>
      <c r="BS144" s="65"/>
      <c r="BT144" s="65"/>
      <c r="BU144" s="65"/>
      <c r="BV144" s="65"/>
      <c r="BW144" s="65"/>
      <c r="BX144" s="65"/>
    </row>
    <row r="145" spans="1:76">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5"/>
      <c r="BQ145" s="65"/>
      <c r="BR145" s="65"/>
      <c r="BS145" s="65"/>
      <c r="BT145" s="65"/>
      <c r="BU145" s="65"/>
      <c r="BV145" s="65"/>
      <c r="BW145" s="65"/>
      <c r="BX145" s="65"/>
    </row>
    <row r="146" spans="1:76">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row>
    <row r="147" spans="1:76">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c r="BC147" s="65"/>
      <c r="BD147" s="65"/>
      <c r="BE147" s="65"/>
      <c r="BF147" s="65"/>
      <c r="BG147" s="65"/>
      <c r="BH147" s="65"/>
      <c r="BI147" s="65"/>
      <c r="BJ147" s="65"/>
      <c r="BK147" s="65"/>
      <c r="BL147" s="65"/>
      <c r="BM147" s="65"/>
      <c r="BN147" s="65"/>
      <c r="BO147" s="65"/>
      <c r="BP147" s="65"/>
      <c r="BQ147" s="65"/>
      <c r="BR147" s="65"/>
      <c r="BS147" s="65"/>
      <c r="BT147" s="65"/>
      <c r="BU147" s="65"/>
      <c r="BV147" s="65"/>
      <c r="BW147" s="65"/>
      <c r="BX147" s="65"/>
    </row>
    <row r="148" spans="1:76">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c r="BC148" s="65"/>
      <c r="BD148" s="65"/>
      <c r="BE148" s="65"/>
      <c r="BF148" s="65"/>
      <c r="BG148" s="65"/>
      <c r="BH148" s="65"/>
      <c r="BI148" s="65"/>
      <c r="BJ148" s="65"/>
      <c r="BK148" s="65"/>
      <c r="BL148" s="65"/>
      <c r="BM148" s="65"/>
      <c r="BN148" s="65"/>
      <c r="BO148" s="65"/>
      <c r="BP148" s="65"/>
      <c r="BQ148" s="65"/>
      <c r="BR148" s="65"/>
      <c r="BS148" s="65"/>
      <c r="BT148" s="65"/>
      <c r="BU148" s="65"/>
      <c r="BV148" s="65"/>
      <c r="BW148" s="65"/>
      <c r="BX148" s="65"/>
    </row>
    <row r="149" spans="1:76">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c r="BC149" s="65"/>
      <c r="BD149" s="65"/>
      <c r="BE149" s="65"/>
      <c r="BF149" s="65"/>
      <c r="BG149" s="65"/>
      <c r="BH149" s="65"/>
      <c r="BI149" s="65"/>
      <c r="BJ149" s="65"/>
      <c r="BK149" s="65"/>
      <c r="BL149" s="65"/>
      <c r="BM149" s="65"/>
      <c r="BN149" s="65"/>
      <c r="BO149" s="65"/>
      <c r="BP149" s="65"/>
      <c r="BQ149" s="65"/>
      <c r="BR149" s="65"/>
      <c r="BS149" s="65"/>
      <c r="BT149" s="65"/>
      <c r="BU149" s="65"/>
      <c r="BV149" s="65"/>
      <c r="BW149" s="65"/>
      <c r="BX149" s="65"/>
    </row>
    <row r="150" spans="1:76">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c r="BC150" s="65"/>
      <c r="BD150" s="65"/>
      <c r="BE150" s="65"/>
      <c r="BF150" s="65"/>
      <c r="BG150" s="65"/>
      <c r="BH150" s="65"/>
      <c r="BI150" s="65"/>
      <c r="BJ150" s="65"/>
      <c r="BK150" s="65"/>
      <c r="BL150" s="65"/>
      <c r="BM150" s="65"/>
      <c r="BN150" s="65"/>
      <c r="BO150" s="65"/>
      <c r="BP150" s="65"/>
      <c r="BQ150" s="65"/>
      <c r="BR150" s="65"/>
      <c r="BS150" s="65"/>
      <c r="BT150" s="65"/>
      <c r="BU150" s="65"/>
      <c r="BV150" s="65"/>
      <c r="BW150" s="65"/>
      <c r="BX150" s="65"/>
    </row>
    <row r="151" spans="1:76">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c r="BC151" s="65"/>
      <c r="BD151" s="65"/>
      <c r="BE151" s="65"/>
      <c r="BF151" s="65"/>
      <c r="BG151" s="65"/>
      <c r="BH151" s="65"/>
      <c r="BI151" s="65"/>
      <c r="BJ151" s="65"/>
      <c r="BK151" s="65"/>
      <c r="BL151" s="65"/>
      <c r="BM151" s="65"/>
      <c r="BN151" s="65"/>
      <c r="BO151" s="65"/>
      <c r="BP151" s="65"/>
      <c r="BQ151" s="65"/>
      <c r="BR151" s="65"/>
      <c r="BS151" s="65"/>
      <c r="BT151" s="65"/>
      <c r="BU151" s="65"/>
      <c r="BV151" s="65"/>
      <c r="BW151" s="65"/>
      <c r="BX151" s="65"/>
    </row>
    <row r="152" spans="1:76">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65"/>
      <c r="BU152" s="65"/>
      <c r="BV152" s="65"/>
      <c r="BW152" s="65"/>
      <c r="BX152" s="65"/>
    </row>
    <row r="153" spans="1:76">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c r="BC153" s="65"/>
      <c r="BD153" s="65"/>
      <c r="BE153" s="65"/>
      <c r="BF153" s="65"/>
      <c r="BG153" s="65"/>
      <c r="BH153" s="65"/>
      <c r="BI153" s="65"/>
      <c r="BJ153" s="65"/>
      <c r="BK153" s="65"/>
      <c r="BL153" s="65"/>
      <c r="BM153" s="65"/>
      <c r="BN153" s="65"/>
      <c r="BO153" s="65"/>
      <c r="BP153" s="65"/>
      <c r="BQ153" s="65"/>
      <c r="BR153" s="65"/>
      <c r="BS153" s="65"/>
      <c r="BT153" s="65"/>
      <c r="BU153" s="65"/>
      <c r="BV153" s="65"/>
      <c r="BW153" s="65"/>
      <c r="BX153" s="65"/>
    </row>
    <row r="154" spans="1:76">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c r="BC154" s="65"/>
      <c r="BD154" s="65"/>
      <c r="BE154" s="65"/>
      <c r="BF154" s="65"/>
      <c r="BG154" s="65"/>
      <c r="BH154" s="65"/>
      <c r="BI154" s="65"/>
      <c r="BJ154" s="65"/>
      <c r="BK154" s="65"/>
      <c r="BL154" s="65"/>
      <c r="BM154" s="65"/>
      <c r="BN154" s="65"/>
      <c r="BO154" s="65"/>
      <c r="BP154" s="65"/>
      <c r="BQ154" s="65"/>
      <c r="BR154" s="65"/>
      <c r="BS154" s="65"/>
      <c r="BT154" s="65"/>
      <c r="BU154" s="65"/>
      <c r="BV154" s="65"/>
      <c r="BW154" s="65"/>
      <c r="BX154" s="65"/>
    </row>
    <row r="155" spans="1:76">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c r="BC155" s="65"/>
      <c r="BD155" s="65"/>
      <c r="BE155" s="65"/>
      <c r="BF155" s="65"/>
      <c r="BG155" s="65"/>
      <c r="BH155" s="65"/>
      <c r="BI155" s="65"/>
      <c r="BJ155" s="65"/>
      <c r="BK155" s="65"/>
      <c r="BL155" s="65"/>
      <c r="BM155" s="65"/>
      <c r="BN155" s="65"/>
      <c r="BO155" s="65"/>
      <c r="BP155" s="65"/>
      <c r="BQ155" s="65"/>
      <c r="BR155" s="65"/>
      <c r="BS155" s="65"/>
      <c r="BT155" s="65"/>
      <c r="BU155" s="65"/>
      <c r="BV155" s="65"/>
      <c r="BW155" s="65"/>
      <c r="BX155" s="65"/>
    </row>
    <row r="156" spans="1:76">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c r="AZ156" s="65"/>
      <c r="BA156" s="65"/>
      <c r="BB156" s="65"/>
      <c r="BC156" s="65"/>
      <c r="BD156" s="65"/>
      <c r="BE156" s="65"/>
      <c r="BF156" s="65"/>
      <c r="BG156" s="65"/>
      <c r="BH156" s="65"/>
      <c r="BI156" s="65"/>
      <c r="BJ156" s="65"/>
      <c r="BK156" s="65"/>
      <c r="BL156" s="65"/>
      <c r="BM156" s="65"/>
      <c r="BN156" s="65"/>
      <c r="BO156" s="65"/>
      <c r="BP156" s="65"/>
      <c r="BQ156" s="65"/>
      <c r="BR156" s="65"/>
      <c r="BS156" s="65"/>
      <c r="BT156" s="65"/>
      <c r="BU156" s="65"/>
      <c r="BV156" s="65"/>
      <c r="BW156" s="65"/>
      <c r="BX156" s="65"/>
    </row>
    <row r="157" spans="1:76">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c r="AZ157" s="65"/>
      <c r="BA157" s="65"/>
      <c r="BB157" s="65"/>
      <c r="BC157" s="65"/>
      <c r="BD157" s="65"/>
      <c r="BE157" s="65"/>
      <c r="BF157" s="65"/>
      <c r="BG157" s="65"/>
      <c r="BH157" s="65"/>
      <c r="BI157" s="65"/>
      <c r="BJ157" s="65"/>
      <c r="BK157" s="65"/>
      <c r="BL157" s="65"/>
      <c r="BM157" s="65"/>
      <c r="BN157" s="65"/>
      <c r="BO157" s="65"/>
      <c r="BP157" s="65"/>
      <c r="BQ157" s="65"/>
      <c r="BR157" s="65"/>
      <c r="BS157" s="65"/>
      <c r="BT157" s="65"/>
      <c r="BU157" s="65"/>
      <c r="BV157" s="65"/>
      <c r="BW157" s="65"/>
      <c r="BX157" s="65"/>
    </row>
    <row r="158" spans="1:76">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c r="AZ158" s="65"/>
      <c r="BA158" s="65"/>
      <c r="BB158" s="65"/>
      <c r="BC158" s="65"/>
      <c r="BD158" s="65"/>
      <c r="BE158" s="65"/>
      <c r="BF158" s="65"/>
      <c r="BG158" s="65"/>
      <c r="BH158" s="65"/>
      <c r="BI158" s="65"/>
      <c r="BJ158" s="65"/>
      <c r="BK158" s="65"/>
      <c r="BL158" s="65"/>
      <c r="BM158" s="65"/>
      <c r="BN158" s="65"/>
      <c r="BO158" s="65"/>
      <c r="BP158" s="65"/>
      <c r="BQ158" s="65"/>
      <c r="BR158" s="65"/>
      <c r="BS158" s="65"/>
      <c r="BT158" s="65"/>
      <c r="BU158" s="65"/>
      <c r="BV158" s="65"/>
      <c r="BW158" s="65"/>
      <c r="BX158" s="65"/>
    </row>
    <row r="159" spans="1:76">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c r="BC159" s="65"/>
      <c r="BD159" s="65"/>
      <c r="BE159" s="65"/>
      <c r="BF159" s="65"/>
      <c r="BG159" s="65"/>
      <c r="BH159" s="65"/>
      <c r="BI159" s="65"/>
      <c r="BJ159" s="65"/>
      <c r="BK159" s="65"/>
      <c r="BL159" s="65"/>
      <c r="BM159" s="65"/>
      <c r="BN159" s="65"/>
      <c r="BO159" s="65"/>
      <c r="BP159" s="65"/>
      <c r="BQ159" s="65"/>
      <c r="BR159" s="65"/>
      <c r="BS159" s="65"/>
      <c r="BT159" s="65"/>
      <c r="BU159" s="65"/>
      <c r="BV159" s="65"/>
      <c r="BW159" s="65"/>
      <c r="BX159" s="65"/>
    </row>
    <row r="160" spans="1:76">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c r="AZ160" s="65"/>
      <c r="BA160" s="65"/>
      <c r="BB160" s="65"/>
      <c r="BC160" s="65"/>
      <c r="BD160" s="65"/>
      <c r="BE160" s="65"/>
      <c r="BF160" s="65"/>
      <c r="BG160" s="65"/>
      <c r="BH160" s="65"/>
      <c r="BI160" s="65"/>
      <c r="BJ160" s="65"/>
      <c r="BK160" s="65"/>
      <c r="BL160" s="65"/>
      <c r="BM160" s="65"/>
      <c r="BN160" s="65"/>
      <c r="BO160" s="65"/>
      <c r="BP160" s="65"/>
      <c r="BQ160" s="65"/>
      <c r="BR160" s="65"/>
      <c r="BS160" s="65"/>
      <c r="BT160" s="65"/>
      <c r="BU160" s="65"/>
      <c r="BV160" s="65"/>
      <c r="BW160" s="65"/>
      <c r="BX160" s="65"/>
    </row>
    <row r="161" spans="1:76">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c r="AZ161" s="65"/>
      <c r="BA161" s="65"/>
      <c r="BB161" s="65"/>
      <c r="BC161" s="65"/>
      <c r="BD161" s="65"/>
      <c r="BE161" s="65"/>
      <c r="BF161" s="65"/>
      <c r="BG161" s="65"/>
      <c r="BH161" s="65"/>
      <c r="BI161" s="65"/>
      <c r="BJ161" s="65"/>
      <c r="BK161" s="65"/>
      <c r="BL161" s="65"/>
      <c r="BM161" s="65"/>
      <c r="BN161" s="65"/>
      <c r="BO161" s="65"/>
      <c r="BP161" s="65"/>
      <c r="BQ161" s="65"/>
      <c r="BR161" s="65"/>
      <c r="BS161" s="65"/>
      <c r="BT161" s="65"/>
      <c r="BU161" s="65"/>
      <c r="BV161" s="65"/>
      <c r="BW161" s="65"/>
      <c r="BX161" s="65"/>
    </row>
    <row r="162" spans="1:76">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c r="AZ162" s="65"/>
      <c r="BA162" s="65"/>
      <c r="BB162" s="65"/>
      <c r="BC162" s="65"/>
      <c r="BD162" s="65"/>
      <c r="BE162" s="65"/>
      <c r="BF162" s="65"/>
      <c r="BG162" s="65"/>
      <c r="BH162" s="65"/>
      <c r="BI162" s="65"/>
      <c r="BJ162" s="65"/>
      <c r="BK162" s="65"/>
      <c r="BL162" s="65"/>
      <c r="BM162" s="65"/>
      <c r="BN162" s="65"/>
      <c r="BO162" s="65"/>
      <c r="BP162" s="65"/>
      <c r="BQ162" s="65"/>
      <c r="BR162" s="65"/>
      <c r="BS162" s="65"/>
      <c r="BT162" s="65"/>
      <c r="BU162" s="65"/>
      <c r="BV162" s="65"/>
      <c r="BW162" s="65"/>
      <c r="BX162" s="65"/>
    </row>
    <row r="163" spans="1:76">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c r="AZ163" s="65"/>
      <c r="BA163" s="65"/>
      <c r="BB163" s="65"/>
      <c r="BC163" s="65"/>
      <c r="BD163" s="65"/>
      <c r="BE163" s="65"/>
      <c r="BF163" s="65"/>
      <c r="BG163" s="65"/>
      <c r="BH163" s="65"/>
      <c r="BI163" s="65"/>
      <c r="BJ163" s="65"/>
      <c r="BK163" s="65"/>
      <c r="BL163" s="65"/>
      <c r="BM163" s="65"/>
      <c r="BN163" s="65"/>
      <c r="BO163" s="65"/>
      <c r="BP163" s="65"/>
      <c r="BQ163" s="65"/>
      <c r="BR163" s="65"/>
      <c r="BS163" s="65"/>
      <c r="BT163" s="65"/>
      <c r="BU163" s="65"/>
      <c r="BV163" s="65"/>
      <c r="BW163" s="65"/>
      <c r="BX163" s="65"/>
    </row>
    <row r="164" spans="1:76">
      <c r="A164" s="65"/>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c r="AZ164" s="65"/>
      <c r="BA164" s="65"/>
      <c r="BB164" s="65"/>
      <c r="BC164" s="65"/>
      <c r="BD164" s="65"/>
      <c r="BE164" s="65"/>
      <c r="BF164" s="65"/>
      <c r="BG164" s="65"/>
      <c r="BH164" s="65"/>
      <c r="BI164" s="65"/>
      <c r="BJ164" s="65"/>
      <c r="BK164" s="65"/>
      <c r="BL164" s="65"/>
      <c r="BM164" s="65"/>
      <c r="BN164" s="65"/>
      <c r="BO164" s="65"/>
      <c r="BP164" s="65"/>
      <c r="BQ164" s="65"/>
      <c r="BR164" s="65"/>
      <c r="BS164" s="65"/>
      <c r="BT164" s="65"/>
      <c r="BU164" s="65"/>
      <c r="BV164" s="65"/>
      <c r="BW164" s="65"/>
      <c r="BX164" s="65"/>
    </row>
    <row r="165" spans="1:76">
      <c r="A165" s="65"/>
      <c r="B165" s="65"/>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c r="AZ165" s="65"/>
      <c r="BA165" s="65"/>
      <c r="BB165" s="65"/>
      <c r="BC165" s="65"/>
      <c r="BD165" s="65"/>
      <c r="BE165" s="65"/>
      <c r="BF165" s="65"/>
      <c r="BG165" s="65"/>
      <c r="BH165" s="65"/>
      <c r="BI165" s="65"/>
      <c r="BJ165" s="65"/>
      <c r="BK165" s="65"/>
      <c r="BL165" s="65"/>
      <c r="BM165" s="65"/>
      <c r="BN165" s="65"/>
      <c r="BO165" s="65"/>
      <c r="BP165" s="65"/>
      <c r="BQ165" s="65"/>
      <c r="BR165" s="65"/>
      <c r="BS165" s="65"/>
      <c r="BT165" s="65"/>
      <c r="BU165" s="65"/>
      <c r="BV165" s="65"/>
      <c r="BW165" s="65"/>
      <c r="BX165" s="65"/>
    </row>
    <row r="166" spans="1:76">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c r="AZ166" s="65"/>
      <c r="BA166" s="65"/>
      <c r="BB166" s="65"/>
      <c r="BC166" s="65"/>
      <c r="BD166" s="65"/>
      <c r="BE166" s="65"/>
      <c r="BF166" s="65"/>
      <c r="BG166" s="65"/>
      <c r="BH166" s="65"/>
      <c r="BI166" s="65"/>
      <c r="BJ166" s="65"/>
      <c r="BK166" s="65"/>
      <c r="BL166" s="65"/>
      <c r="BM166" s="65"/>
      <c r="BN166" s="65"/>
      <c r="BO166" s="65"/>
      <c r="BP166" s="65"/>
      <c r="BQ166" s="65"/>
      <c r="BR166" s="65"/>
      <c r="BS166" s="65"/>
      <c r="BT166" s="65"/>
      <c r="BU166" s="65"/>
      <c r="BV166" s="65"/>
      <c r="BW166" s="65"/>
      <c r="BX166" s="65"/>
    </row>
    <row r="167" spans="1:76">
      <c r="A167" s="65"/>
      <c r="B167" s="65"/>
      <c r="C167" s="65"/>
      <c r="D167" s="65"/>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c r="AZ167" s="65"/>
      <c r="BA167" s="65"/>
      <c r="BB167" s="65"/>
      <c r="BC167" s="65"/>
      <c r="BD167" s="65"/>
      <c r="BE167" s="65"/>
      <c r="BF167" s="65"/>
      <c r="BG167" s="65"/>
      <c r="BH167" s="65"/>
      <c r="BI167" s="65"/>
      <c r="BJ167" s="65"/>
      <c r="BK167" s="65"/>
      <c r="BL167" s="65"/>
      <c r="BM167" s="65"/>
      <c r="BN167" s="65"/>
      <c r="BO167" s="65"/>
      <c r="BP167" s="65"/>
      <c r="BQ167" s="65"/>
      <c r="BR167" s="65"/>
      <c r="BS167" s="65"/>
      <c r="BT167" s="65"/>
      <c r="BU167" s="65"/>
      <c r="BV167" s="65"/>
      <c r="BW167" s="65"/>
      <c r="BX167" s="65"/>
    </row>
    <row r="168" spans="1:76">
      <c r="A168" s="65"/>
      <c r="B168" s="65"/>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c r="AZ168" s="65"/>
      <c r="BA168" s="65"/>
      <c r="BB168" s="65"/>
      <c r="BC168" s="65"/>
      <c r="BD168" s="65"/>
      <c r="BE168" s="65"/>
      <c r="BF168" s="65"/>
      <c r="BG168" s="65"/>
      <c r="BH168" s="65"/>
      <c r="BI168" s="65"/>
      <c r="BJ168" s="65"/>
      <c r="BK168" s="65"/>
      <c r="BL168" s="65"/>
      <c r="BM168" s="65"/>
      <c r="BN168" s="65"/>
      <c r="BO168" s="65"/>
      <c r="BP168" s="65"/>
      <c r="BQ168" s="65"/>
      <c r="BR168" s="65"/>
      <c r="BS168" s="65"/>
      <c r="BT168" s="65"/>
      <c r="BU168" s="65"/>
      <c r="BV168" s="65"/>
      <c r="BW168" s="65"/>
      <c r="BX168" s="65"/>
    </row>
    <row r="169" spans="1:76">
      <c r="A169" s="65"/>
      <c r="B169" s="65"/>
      <c r="C169" s="65"/>
      <c r="D169" s="65"/>
      <c r="E169" s="65"/>
      <c r="F169" s="65"/>
      <c r="G169" s="65"/>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c r="AZ169" s="65"/>
      <c r="BA169" s="65"/>
      <c r="BB169" s="65"/>
      <c r="BC169" s="65"/>
      <c r="BD169" s="65"/>
      <c r="BE169" s="65"/>
      <c r="BF169" s="65"/>
      <c r="BG169" s="65"/>
      <c r="BH169" s="65"/>
      <c r="BI169" s="65"/>
      <c r="BJ169" s="65"/>
      <c r="BK169" s="65"/>
      <c r="BL169" s="65"/>
      <c r="BM169" s="65"/>
      <c r="BN169" s="65"/>
      <c r="BO169" s="65"/>
      <c r="BP169" s="65"/>
      <c r="BQ169" s="65"/>
      <c r="BR169" s="65"/>
      <c r="BS169" s="65"/>
      <c r="BT169" s="65"/>
      <c r="BU169" s="65"/>
      <c r="BV169" s="65"/>
      <c r="BW169" s="65"/>
      <c r="BX169" s="65"/>
    </row>
    <row r="170" spans="1:76">
      <c r="A170" s="65"/>
      <c r="B170" s="65"/>
      <c r="C170" s="65"/>
      <c r="D170" s="65"/>
      <c r="E170" s="65"/>
      <c r="F170" s="65"/>
      <c r="G170" s="65"/>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c r="AZ170" s="65"/>
      <c r="BA170" s="65"/>
      <c r="BB170" s="65"/>
      <c r="BC170" s="65"/>
      <c r="BD170" s="65"/>
      <c r="BE170" s="65"/>
      <c r="BF170" s="65"/>
      <c r="BG170" s="65"/>
      <c r="BH170" s="65"/>
      <c r="BI170" s="65"/>
      <c r="BJ170" s="65"/>
      <c r="BK170" s="65"/>
      <c r="BL170" s="65"/>
      <c r="BM170" s="65"/>
      <c r="BN170" s="65"/>
      <c r="BO170" s="65"/>
      <c r="BP170" s="65"/>
      <c r="BQ170" s="65"/>
      <c r="BR170" s="65"/>
      <c r="BS170" s="65"/>
      <c r="BT170" s="65"/>
      <c r="BU170" s="65"/>
      <c r="BV170" s="65"/>
      <c r="BW170" s="65"/>
      <c r="BX170" s="65"/>
    </row>
    <row r="171" spans="1:76">
      <c r="A171" s="65"/>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c r="AZ171" s="65"/>
      <c r="BA171" s="65"/>
      <c r="BB171" s="65"/>
      <c r="BC171" s="65"/>
      <c r="BD171" s="65"/>
      <c r="BE171" s="65"/>
      <c r="BF171" s="65"/>
      <c r="BG171" s="65"/>
      <c r="BH171" s="65"/>
      <c r="BI171" s="65"/>
      <c r="BJ171" s="65"/>
      <c r="BK171" s="65"/>
      <c r="BL171" s="65"/>
      <c r="BM171" s="65"/>
      <c r="BN171" s="65"/>
      <c r="BO171" s="65"/>
      <c r="BP171" s="65"/>
      <c r="BQ171" s="65"/>
      <c r="BR171" s="65"/>
      <c r="BS171" s="65"/>
      <c r="BT171" s="65"/>
      <c r="BU171" s="65"/>
      <c r="BV171" s="65"/>
      <c r="BW171" s="65"/>
      <c r="BX171" s="65"/>
    </row>
    <row r="172" spans="1:76">
      <c r="A172" s="65"/>
      <c r="B172" s="65"/>
      <c r="C172" s="65"/>
      <c r="D172" s="65"/>
      <c r="E172" s="65"/>
      <c r="F172" s="65"/>
      <c r="G172" s="65"/>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c r="AZ172" s="65"/>
      <c r="BA172" s="65"/>
      <c r="BB172" s="65"/>
      <c r="BC172" s="65"/>
      <c r="BD172" s="65"/>
      <c r="BE172" s="65"/>
      <c r="BF172" s="65"/>
      <c r="BG172" s="65"/>
      <c r="BH172" s="65"/>
      <c r="BI172" s="65"/>
      <c r="BJ172" s="65"/>
      <c r="BK172" s="65"/>
      <c r="BL172" s="65"/>
      <c r="BM172" s="65"/>
      <c r="BN172" s="65"/>
      <c r="BO172" s="65"/>
      <c r="BP172" s="65"/>
      <c r="BQ172" s="65"/>
      <c r="BR172" s="65"/>
      <c r="BS172" s="65"/>
      <c r="BT172" s="65"/>
      <c r="BU172" s="65"/>
      <c r="BV172" s="65"/>
      <c r="BW172" s="65"/>
      <c r="BX172" s="65"/>
    </row>
    <row r="173" spans="1:76">
      <c r="A173" s="65"/>
      <c r="B173" s="65"/>
      <c r="C173" s="65"/>
      <c r="D173" s="65"/>
      <c r="E173" s="65"/>
      <c r="F173" s="65"/>
      <c r="G173" s="65"/>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c r="AZ173" s="65"/>
      <c r="BA173" s="65"/>
      <c r="BB173" s="65"/>
      <c r="BC173" s="65"/>
      <c r="BD173" s="65"/>
      <c r="BE173" s="65"/>
      <c r="BF173" s="65"/>
      <c r="BG173" s="65"/>
      <c r="BH173" s="65"/>
      <c r="BI173" s="65"/>
      <c r="BJ173" s="65"/>
      <c r="BK173" s="65"/>
      <c r="BL173" s="65"/>
      <c r="BM173" s="65"/>
      <c r="BN173" s="65"/>
      <c r="BO173" s="65"/>
      <c r="BP173" s="65"/>
      <c r="BQ173" s="65"/>
      <c r="BR173" s="65"/>
      <c r="BS173" s="65"/>
      <c r="BT173" s="65"/>
      <c r="BU173" s="65"/>
      <c r="BV173" s="65"/>
      <c r="BW173" s="65"/>
      <c r="BX173" s="65"/>
    </row>
    <row r="174" spans="1:76">
      <c r="A174" s="65"/>
      <c r="B174" s="65"/>
      <c r="C174" s="65"/>
      <c r="D174" s="65"/>
      <c r="E174" s="65"/>
      <c r="F174" s="65"/>
      <c r="G174" s="65"/>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c r="AZ174" s="65"/>
      <c r="BA174" s="65"/>
      <c r="BB174" s="65"/>
      <c r="BC174" s="65"/>
      <c r="BD174" s="65"/>
      <c r="BE174" s="65"/>
      <c r="BF174" s="65"/>
      <c r="BG174" s="65"/>
      <c r="BH174" s="65"/>
      <c r="BI174" s="65"/>
      <c r="BJ174" s="65"/>
      <c r="BK174" s="65"/>
      <c r="BL174" s="65"/>
      <c r="BM174" s="65"/>
      <c r="BN174" s="65"/>
      <c r="BO174" s="65"/>
      <c r="BP174" s="65"/>
      <c r="BQ174" s="65"/>
      <c r="BR174" s="65"/>
      <c r="BS174" s="65"/>
      <c r="BT174" s="65"/>
      <c r="BU174" s="65"/>
      <c r="BV174" s="65"/>
      <c r="BW174" s="65"/>
      <c r="BX174" s="65"/>
    </row>
    <row r="175" spans="1:76">
      <c r="A175" s="65"/>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c r="AZ175" s="65"/>
      <c r="BA175" s="65"/>
      <c r="BB175" s="65"/>
      <c r="BC175" s="65"/>
      <c r="BD175" s="65"/>
      <c r="BE175" s="65"/>
      <c r="BF175" s="65"/>
      <c r="BG175" s="65"/>
      <c r="BH175" s="65"/>
      <c r="BI175" s="65"/>
      <c r="BJ175" s="65"/>
      <c r="BK175" s="65"/>
      <c r="BL175" s="65"/>
      <c r="BM175" s="65"/>
      <c r="BN175" s="65"/>
      <c r="BO175" s="65"/>
      <c r="BP175" s="65"/>
      <c r="BQ175" s="65"/>
      <c r="BR175" s="65"/>
      <c r="BS175" s="65"/>
      <c r="BT175" s="65"/>
      <c r="BU175" s="65"/>
      <c r="BV175" s="65"/>
      <c r="BW175" s="65"/>
      <c r="BX175" s="65"/>
    </row>
    <row r="176" spans="1:76">
      <c r="A176" s="65"/>
      <c r="B176" s="65"/>
      <c r="C176" s="65"/>
      <c r="D176" s="65"/>
      <c r="E176" s="65"/>
      <c r="F176" s="65"/>
      <c r="G176" s="65"/>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c r="AZ176" s="65"/>
      <c r="BA176" s="65"/>
      <c r="BB176" s="65"/>
      <c r="BC176" s="65"/>
      <c r="BD176" s="65"/>
      <c r="BE176" s="65"/>
      <c r="BF176" s="65"/>
      <c r="BG176" s="65"/>
      <c r="BH176" s="65"/>
      <c r="BI176" s="65"/>
      <c r="BJ176" s="65"/>
      <c r="BK176" s="65"/>
      <c r="BL176" s="65"/>
      <c r="BM176" s="65"/>
      <c r="BN176" s="65"/>
      <c r="BO176" s="65"/>
      <c r="BP176" s="65"/>
      <c r="BQ176" s="65"/>
      <c r="BR176" s="65"/>
      <c r="BS176" s="65"/>
      <c r="BT176" s="65"/>
      <c r="BU176" s="65"/>
      <c r="BV176" s="65"/>
      <c r="BW176" s="65"/>
      <c r="BX176" s="65"/>
    </row>
    <row r="177" spans="1:76">
      <c r="A177" s="65"/>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c r="AZ177" s="65"/>
      <c r="BA177" s="65"/>
      <c r="BB177" s="65"/>
      <c r="BC177" s="65"/>
      <c r="BD177" s="65"/>
      <c r="BE177" s="65"/>
      <c r="BF177" s="65"/>
      <c r="BG177" s="65"/>
      <c r="BH177" s="65"/>
      <c r="BI177" s="65"/>
      <c r="BJ177" s="65"/>
      <c r="BK177" s="65"/>
      <c r="BL177" s="65"/>
      <c r="BM177" s="65"/>
      <c r="BN177" s="65"/>
      <c r="BO177" s="65"/>
      <c r="BP177" s="65"/>
      <c r="BQ177" s="65"/>
      <c r="BR177" s="65"/>
      <c r="BS177" s="65"/>
      <c r="BT177" s="65"/>
      <c r="BU177" s="65"/>
      <c r="BV177" s="65"/>
      <c r="BW177" s="65"/>
      <c r="BX177" s="65"/>
    </row>
    <row r="178" spans="1:76">
      <c r="A178" s="65"/>
      <c r="B178" s="65"/>
      <c r="C178" s="65"/>
      <c r="D178" s="65"/>
      <c r="E178" s="65"/>
      <c r="F178" s="65"/>
      <c r="G178" s="65"/>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c r="AZ178" s="65"/>
      <c r="BA178" s="65"/>
      <c r="BB178" s="65"/>
      <c r="BC178" s="65"/>
      <c r="BD178" s="65"/>
      <c r="BE178" s="65"/>
      <c r="BF178" s="65"/>
      <c r="BG178" s="65"/>
      <c r="BH178" s="65"/>
      <c r="BI178" s="65"/>
      <c r="BJ178" s="65"/>
      <c r="BK178" s="65"/>
      <c r="BL178" s="65"/>
      <c r="BM178" s="65"/>
      <c r="BN178" s="65"/>
      <c r="BO178" s="65"/>
      <c r="BP178" s="65"/>
      <c r="BQ178" s="65"/>
      <c r="BR178" s="65"/>
      <c r="BS178" s="65"/>
      <c r="BT178" s="65"/>
      <c r="BU178" s="65"/>
      <c r="BV178" s="65"/>
      <c r="BW178" s="65"/>
      <c r="BX178" s="65"/>
    </row>
    <row r="179" spans="1:76">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c r="AZ179" s="65"/>
      <c r="BA179" s="65"/>
      <c r="BB179" s="65"/>
      <c r="BC179" s="65"/>
      <c r="BD179" s="65"/>
      <c r="BE179" s="65"/>
      <c r="BF179" s="65"/>
      <c r="BG179" s="65"/>
      <c r="BH179" s="65"/>
      <c r="BI179" s="65"/>
      <c r="BJ179" s="65"/>
      <c r="BK179" s="65"/>
      <c r="BL179" s="65"/>
      <c r="BM179" s="65"/>
      <c r="BN179" s="65"/>
      <c r="BO179" s="65"/>
      <c r="BP179" s="65"/>
      <c r="BQ179" s="65"/>
      <c r="BR179" s="65"/>
      <c r="BS179" s="65"/>
      <c r="BT179" s="65"/>
      <c r="BU179" s="65"/>
      <c r="BV179" s="65"/>
      <c r="BW179" s="65"/>
      <c r="BX179" s="65"/>
    </row>
    <row r="180" spans="1:76">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c r="AZ180" s="65"/>
      <c r="BA180" s="65"/>
      <c r="BB180" s="65"/>
      <c r="BC180" s="65"/>
      <c r="BD180" s="65"/>
      <c r="BE180" s="65"/>
      <c r="BF180" s="65"/>
      <c r="BG180" s="65"/>
      <c r="BH180" s="65"/>
      <c r="BI180" s="65"/>
      <c r="BJ180" s="65"/>
      <c r="BK180" s="65"/>
      <c r="BL180" s="65"/>
      <c r="BM180" s="65"/>
      <c r="BN180" s="65"/>
      <c r="BO180" s="65"/>
      <c r="BP180" s="65"/>
      <c r="BQ180" s="65"/>
      <c r="BR180" s="65"/>
      <c r="BS180" s="65"/>
      <c r="BT180" s="65"/>
      <c r="BU180" s="65"/>
      <c r="BV180" s="65"/>
      <c r="BW180" s="65"/>
      <c r="BX180" s="65"/>
    </row>
    <row r="181" spans="1:76">
      <c r="A181" s="65"/>
      <c r="B181" s="65"/>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c r="AZ181" s="65"/>
      <c r="BA181" s="65"/>
      <c r="BB181" s="65"/>
      <c r="BC181" s="65"/>
      <c r="BD181" s="65"/>
      <c r="BE181" s="65"/>
      <c r="BF181" s="65"/>
      <c r="BG181" s="65"/>
      <c r="BH181" s="65"/>
      <c r="BI181" s="65"/>
      <c r="BJ181" s="65"/>
      <c r="BK181" s="65"/>
      <c r="BL181" s="65"/>
      <c r="BM181" s="65"/>
      <c r="BN181" s="65"/>
      <c r="BO181" s="65"/>
      <c r="BP181" s="65"/>
      <c r="BQ181" s="65"/>
      <c r="BR181" s="65"/>
      <c r="BS181" s="65"/>
      <c r="BT181" s="65"/>
      <c r="BU181" s="65"/>
      <c r="BV181" s="65"/>
      <c r="BW181" s="65"/>
      <c r="BX181" s="65"/>
    </row>
    <row r="182" spans="1:76">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c r="AZ182" s="65"/>
      <c r="BA182" s="65"/>
      <c r="BB182" s="65"/>
      <c r="BC182" s="65"/>
      <c r="BD182" s="65"/>
      <c r="BE182" s="65"/>
      <c r="BF182" s="65"/>
      <c r="BG182" s="65"/>
      <c r="BH182" s="65"/>
      <c r="BI182" s="65"/>
      <c r="BJ182" s="65"/>
      <c r="BK182" s="65"/>
      <c r="BL182" s="65"/>
      <c r="BM182" s="65"/>
      <c r="BN182" s="65"/>
      <c r="BO182" s="65"/>
      <c r="BP182" s="65"/>
      <c r="BQ182" s="65"/>
      <c r="BR182" s="65"/>
      <c r="BS182" s="65"/>
      <c r="BT182" s="65"/>
      <c r="BU182" s="65"/>
      <c r="BV182" s="65"/>
      <c r="BW182" s="65"/>
      <c r="BX182" s="65"/>
    </row>
    <row r="183" spans="1:76">
      <c r="A183" s="65"/>
      <c r="B183" s="65"/>
      <c r="C183" s="65"/>
      <c r="D183" s="65"/>
      <c r="E183" s="65"/>
      <c r="F183" s="65"/>
      <c r="G183" s="65"/>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c r="AZ183" s="65"/>
      <c r="BA183" s="65"/>
      <c r="BB183" s="65"/>
      <c r="BC183" s="65"/>
      <c r="BD183" s="65"/>
      <c r="BE183" s="65"/>
      <c r="BF183" s="65"/>
      <c r="BG183" s="65"/>
      <c r="BH183" s="65"/>
      <c r="BI183" s="65"/>
      <c r="BJ183" s="65"/>
      <c r="BK183" s="65"/>
      <c r="BL183" s="65"/>
      <c r="BM183" s="65"/>
      <c r="BN183" s="65"/>
      <c r="BO183" s="65"/>
      <c r="BP183" s="65"/>
      <c r="BQ183" s="65"/>
      <c r="BR183" s="65"/>
      <c r="BS183" s="65"/>
      <c r="BT183" s="65"/>
      <c r="BU183" s="65"/>
      <c r="BV183" s="65"/>
      <c r="BW183" s="65"/>
      <c r="BX183" s="65"/>
    </row>
    <row r="184" spans="1:76">
      <c r="A184" s="65"/>
      <c r="B184" s="65"/>
      <c r="C184" s="65"/>
      <c r="D184" s="65"/>
      <c r="E184" s="65"/>
      <c r="F184" s="65"/>
      <c r="G184" s="65"/>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c r="AZ184" s="65"/>
      <c r="BA184" s="65"/>
      <c r="BB184" s="65"/>
      <c r="BC184" s="65"/>
      <c r="BD184" s="65"/>
      <c r="BE184" s="65"/>
      <c r="BF184" s="65"/>
      <c r="BG184" s="65"/>
      <c r="BH184" s="65"/>
      <c r="BI184" s="65"/>
      <c r="BJ184" s="65"/>
      <c r="BK184" s="65"/>
      <c r="BL184" s="65"/>
      <c r="BM184" s="65"/>
      <c r="BN184" s="65"/>
      <c r="BO184" s="65"/>
      <c r="BP184" s="65"/>
      <c r="BQ184" s="65"/>
      <c r="BR184" s="65"/>
      <c r="BS184" s="65"/>
      <c r="BT184" s="65"/>
      <c r="BU184" s="65"/>
      <c r="BV184" s="65"/>
      <c r="BW184" s="65"/>
      <c r="BX184" s="65"/>
    </row>
    <row r="185" spans="1:76">
      <c r="A185" s="65"/>
      <c r="B185" s="65"/>
      <c r="C185" s="65"/>
      <c r="D185" s="65"/>
      <c r="E185" s="65"/>
      <c r="F185" s="65"/>
      <c r="G185" s="65"/>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c r="AZ185" s="65"/>
      <c r="BA185" s="65"/>
      <c r="BB185" s="65"/>
      <c r="BC185" s="65"/>
      <c r="BD185" s="65"/>
      <c r="BE185" s="65"/>
      <c r="BF185" s="65"/>
      <c r="BG185" s="65"/>
      <c r="BH185" s="65"/>
      <c r="BI185" s="65"/>
      <c r="BJ185" s="65"/>
      <c r="BK185" s="65"/>
      <c r="BL185" s="65"/>
      <c r="BM185" s="65"/>
      <c r="BN185" s="65"/>
      <c r="BO185" s="65"/>
      <c r="BP185" s="65"/>
      <c r="BQ185" s="65"/>
      <c r="BR185" s="65"/>
      <c r="BS185" s="65"/>
      <c r="BT185" s="65"/>
      <c r="BU185" s="65"/>
      <c r="BV185" s="65"/>
      <c r="BW185" s="65"/>
      <c r="BX185" s="65"/>
    </row>
    <row r="186" spans="1:76">
      <c r="A186" s="65"/>
      <c r="B186" s="65"/>
      <c r="C186" s="65"/>
      <c r="D186" s="65"/>
      <c r="E186" s="65"/>
      <c r="F186" s="65"/>
      <c r="G186" s="65"/>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c r="AZ186" s="65"/>
      <c r="BA186" s="65"/>
      <c r="BB186" s="65"/>
      <c r="BC186" s="65"/>
      <c r="BD186" s="65"/>
      <c r="BE186" s="65"/>
      <c r="BF186" s="65"/>
      <c r="BG186" s="65"/>
      <c r="BH186" s="65"/>
      <c r="BI186" s="65"/>
      <c r="BJ186" s="65"/>
      <c r="BK186" s="65"/>
      <c r="BL186" s="65"/>
      <c r="BM186" s="65"/>
      <c r="BN186" s="65"/>
      <c r="BO186" s="65"/>
      <c r="BP186" s="65"/>
      <c r="BQ186" s="65"/>
      <c r="BR186" s="65"/>
      <c r="BS186" s="65"/>
      <c r="BT186" s="65"/>
      <c r="BU186" s="65"/>
      <c r="BV186" s="65"/>
      <c r="BW186" s="65"/>
      <c r="BX186" s="65"/>
    </row>
    <row r="187" spans="1:76">
      <c r="A187" s="65"/>
      <c r="B187" s="65"/>
      <c r="C187" s="65"/>
      <c r="D187" s="65"/>
      <c r="E187" s="65"/>
      <c r="F187" s="65"/>
      <c r="G187" s="65"/>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c r="AZ187" s="65"/>
      <c r="BA187" s="65"/>
      <c r="BB187" s="65"/>
      <c r="BC187" s="65"/>
      <c r="BD187" s="65"/>
      <c r="BE187" s="65"/>
      <c r="BF187" s="65"/>
      <c r="BG187" s="65"/>
      <c r="BH187" s="65"/>
      <c r="BI187" s="65"/>
      <c r="BJ187" s="65"/>
      <c r="BK187" s="65"/>
      <c r="BL187" s="65"/>
      <c r="BM187" s="65"/>
      <c r="BN187" s="65"/>
      <c r="BO187" s="65"/>
      <c r="BP187" s="65"/>
      <c r="BQ187" s="65"/>
      <c r="BR187" s="65"/>
      <c r="BS187" s="65"/>
      <c r="BT187" s="65"/>
      <c r="BU187" s="65"/>
      <c r="BV187" s="65"/>
      <c r="BW187" s="65"/>
      <c r="BX187" s="65"/>
    </row>
    <row r="188" spans="1:76">
      <c r="A188" s="65"/>
      <c r="B188" s="65"/>
      <c r="C188" s="65"/>
      <c r="D188" s="65"/>
      <c r="E188" s="65"/>
      <c r="F188" s="65"/>
      <c r="G188" s="65"/>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c r="AZ188" s="65"/>
      <c r="BA188" s="65"/>
      <c r="BB188" s="65"/>
      <c r="BC188" s="65"/>
      <c r="BD188" s="65"/>
      <c r="BE188" s="65"/>
      <c r="BF188" s="65"/>
      <c r="BG188" s="65"/>
      <c r="BH188" s="65"/>
      <c r="BI188" s="65"/>
      <c r="BJ188" s="65"/>
      <c r="BK188" s="65"/>
      <c r="BL188" s="65"/>
      <c r="BM188" s="65"/>
      <c r="BN188" s="65"/>
      <c r="BO188" s="65"/>
      <c r="BP188" s="65"/>
      <c r="BQ188" s="65"/>
      <c r="BR188" s="65"/>
      <c r="BS188" s="65"/>
      <c r="BT188" s="65"/>
      <c r="BU188" s="65"/>
      <c r="BV188" s="65"/>
      <c r="BW188" s="65"/>
      <c r="BX188" s="65"/>
    </row>
    <row r="189" spans="1:76">
      <c r="A189" s="65"/>
      <c r="B189" s="65"/>
      <c r="C189" s="65"/>
      <c r="D189" s="65"/>
      <c r="E189" s="65"/>
      <c r="F189" s="65"/>
      <c r="G189" s="65"/>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c r="AZ189" s="65"/>
      <c r="BA189" s="65"/>
      <c r="BB189" s="65"/>
      <c r="BC189" s="65"/>
      <c r="BD189" s="65"/>
      <c r="BE189" s="65"/>
      <c r="BF189" s="65"/>
      <c r="BG189" s="65"/>
      <c r="BH189" s="65"/>
      <c r="BI189" s="65"/>
      <c r="BJ189" s="65"/>
      <c r="BK189" s="65"/>
      <c r="BL189" s="65"/>
      <c r="BM189" s="65"/>
      <c r="BN189" s="65"/>
      <c r="BO189" s="65"/>
      <c r="BP189" s="65"/>
      <c r="BQ189" s="65"/>
      <c r="BR189" s="65"/>
      <c r="BS189" s="65"/>
      <c r="BT189" s="65"/>
      <c r="BU189" s="65"/>
      <c r="BV189" s="65"/>
      <c r="BW189" s="65"/>
      <c r="BX189" s="65"/>
    </row>
    <row r="190" spans="1:76">
      <c r="A190" s="65"/>
      <c r="B190" s="65"/>
      <c r="C190" s="65"/>
      <c r="D190" s="65"/>
      <c r="E190" s="65"/>
      <c r="F190" s="65"/>
      <c r="G190" s="65"/>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c r="AZ190" s="65"/>
      <c r="BA190" s="65"/>
      <c r="BB190" s="65"/>
      <c r="BC190" s="65"/>
      <c r="BD190" s="65"/>
      <c r="BE190" s="65"/>
      <c r="BF190" s="65"/>
      <c r="BG190" s="65"/>
      <c r="BH190" s="65"/>
      <c r="BI190" s="65"/>
      <c r="BJ190" s="65"/>
      <c r="BK190" s="65"/>
      <c r="BL190" s="65"/>
      <c r="BM190" s="65"/>
      <c r="BN190" s="65"/>
      <c r="BO190" s="65"/>
      <c r="BP190" s="65"/>
      <c r="BQ190" s="65"/>
      <c r="BR190" s="65"/>
      <c r="BS190" s="65"/>
      <c r="BT190" s="65"/>
      <c r="BU190" s="65"/>
      <c r="BV190" s="65"/>
      <c r="BW190" s="65"/>
      <c r="BX190" s="65"/>
    </row>
    <row r="191" spans="1:76">
      <c r="A191" s="65"/>
      <c r="B191" s="65"/>
      <c r="C191" s="65"/>
      <c r="D191" s="65"/>
      <c r="E191" s="65"/>
      <c r="F191" s="65"/>
      <c r="G191" s="65"/>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c r="AZ191" s="65"/>
      <c r="BA191" s="65"/>
      <c r="BB191" s="65"/>
      <c r="BC191" s="65"/>
      <c r="BD191" s="65"/>
      <c r="BE191" s="65"/>
      <c r="BF191" s="65"/>
      <c r="BG191" s="65"/>
      <c r="BH191" s="65"/>
      <c r="BI191" s="65"/>
      <c r="BJ191" s="65"/>
      <c r="BK191" s="65"/>
      <c r="BL191" s="65"/>
      <c r="BM191" s="65"/>
      <c r="BN191" s="65"/>
      <c r="BO191" s="65"/>
      <c r="BP191" s="65"/>
      <c r="BQ191" s="65"/>
      <c r="BR191" s="65"/>
      <c r="BS191" s="65"/>
      <c r="BT191" s="65"/>
      <c r="BU191" s="65"/>
      <c r="BV191" s="65"/>
      <c r="BW191" s="65"/>
      <c r="BX191" s="65"/>
    </row>
    <row r="192" spans="1:76">
      <c r="A192" s="65"/>
      <c r="B192" s="65"/>
      <c r="C192" s="65"/>
      <c r="D192" s="65"/>
      <c r="E192" s="65"/>
      <c r="F192" s="65"/>
      <c r="G192" s="65"/>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c r="AZ192" s="65"/>
      <c r="BA192" s="65"/>
      <c r="BB192" s="65"/>
      <c r="BC192" s="65"/>
      <c r="BD192" s="65"/>
      <c r="BE192" s="65"/>
      <c r="BF192" s="65"/>
      <c r="BG192" s="65"/>
      <c r="BH192" s="65"/>
      <c r="BI192" s="65"/>
      <c r="BJ192" s="65"/>
      <c r="BK192" s="65"/>
      <c r="BL192" s="65"/>
      <c r="BM192" s="65"/>
      <c r="BN192" s="65"/>
      <c r="BO192" s="65"/>
      <c r="BP192" s="65"/>
      <c r="BQ192" s="65"/>
      <c r="BR192" s="65"/>
      <c r="BS192" s="65"/>
      <c r="BT192" s="65"/>
      <c r="BU192" s="65"/>
      <c r="BV192" s="65"/>
      <c r="BW192" s="65"/>
      <c r="BX192" s="65"/>
    </row>
    <row r="193" spans="1:76">
      <c r="A193" s="65"/>
      <c r="B193" s="65"/>
      <c r="C193" s="65"/>
      <c r="D193" s="65"/>
      <c r="E193" s="65"/>
      <c r="F193" s="65"/>
      <c r="G193" s="65"/>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c r="AZ193" s="65"/>
      <c r="BA193" s="65"/>
      <c r="BB193" s="65"/>
      <c r="BC193" s="65"/>
      <c r="BD193" s="65"/>
      <c r="BE193" s="65"/>
      <c r="BF193" s="65"/>
      <c r="BG193" s="65"/>
      <c r="BH193" s="65"/>
      <c r="BI193" s="65"/>
      <c r="BJ193" s="65"/>
      <c r="BK193" s="65"/>
      <c r="BL193" s="65"/>
      <c r="BM193" s="65"/>
      <c r="BN193" s="65"/>
      <c r="BO193" s="65"/>
      <c r="BP193" s="65"/>
      <c r="BQ193" s="65"/>
      <c r="BR193" s="65"/>
      <c r="BS193" s="65"/>
      <c r="BT193" s="65"/>
      <c r="BU193" s="65"/>
      <c r="BV193" s="65"/>
      <c r="BW193" s="65"/>
      <c r="BX193" s="65"/>
    </row>
    <row r="194" spans="1:76">
      <c r="A194" s="65"/>
      <c r="B194" s="65"/>
      <c r="C194" s="65"/>
      <c r="D194" s="65"/>
      <c r="E194" s="65"/>
      <c r="F194" s="65"/>
      <c r="G194" s="65"/>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c r="AZ194" s="65"/>
      <c r="BA194" s="65"/>
      <c r="BB194" s="65"/>
      <c r="BC194" s="65"/>
      <c r="BD194" s="65"/>
      <c r="BE194" s="65"/>
      <c r="BF194" s="65"/>
      <c r="BG194" s="65"/>
      <c r="BH194" s="65"/>
      <c r="BI194" s="65"/>
      <c r="BJ194" s="65"/>
      <c r="BK194" s="65"/>
      <c r="BL194" s="65"/>
      <c r="BM194" s="65"/>
      <c r="BN194" s="65"/>
      <c r="BO194" s="65"/>
      <c r="BP194" s="65"/>
      <c r="BQ194" s="65"/>
      <c r="BR194" s="65"/>
      <c r="BS194" s="65"/>
      <c r="BT194" s="65"/>
      <c r="BU194" s="65"/>
      <c r="BV194" s="65"/>
      <c r="BW194" s="65"/>
      <c r="BX194" s="65"/>
    </row>
    <row r="195" spans="1:76">
      <c r="A195" s="65"/>
      <c r="B195" s="65"/>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c r="AZ195" s="65"/>
      <c r="BA195" s="65"/>
      <c r="BB195" s="65"/>
      <c r="BC195" s="65"/>
      <c r="BD195" s="65"/>
      <c r="BE195" s="65"/>
      <c r="BF195" s="65"/>
      <c r="BG195" s="65"/>
      <c r="BH195" s="65"/>
      <c r="BI195" s="65"/>
      <c r="BJ195" s="65"/>
      <c r="BK195" s="65"/>
      <c r="BL195" s="65"/>
      <c r="BM195" s="65"/>
      <c r="BN195" s="65"/>
      <c r="BO195" s="65"/>
      <c r="BP195" s="65"/>
      <c r="BQ195" s="65"/>
      <c r="BR195" s="65"/>
      <c r="BS195" s="65"/>
      <c r="BT195" s="65"/>
      <c r="BU195" s="65"/>
      <c r="BV195" s="65"/>
      <c r="BW195" s="65"/>
      <c r="BX195" s="65"/>
    </row>
    <row r="196" spans="1:76">
      <c r="A196" s="65"/>
      <c r="B196" s="65"/>
      <c r="C196" s="65"/>
      <c r="D196" s="65"/>
      <c r="E196" s="65"/>
      <c r="F196" s="65"/>
      <c r="G196" s="65"/>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c r="AZ196" s="65"/>
      <c r="BA196" s="65"/>
      <c r="BB196" s="65"/>
      <c r="BC196" s="65"/>
      <c r="BD196" s="65"/>
      <c r="BE196" s="65"/>
      <c r="BF196" s="65"/>
      <c r="BG196" s="65"/>
      <c r="BH196" s="65"/>
      <c r="BI196" s="65"/>
      <c r="BJ196" s="65"/>
      <c r="BK196" s="65"/>
      <c r="BL196" s="65"/>
      <c r="BM196" s="65"/>
      <c r="BN196" s="65"/>
      <c r="BO196" s="65"/>
      <c r="BP196" s="65"/>
      <c r="BQ196" s="65"/>
      <c r="BR196" s="65"/>
      <c r="BS196" s="65"/>
      <c r="BT196" s="65"/>
      <c r="BU196" s="65"/>
      <c r="BV196" s="65"/>
      <c r="BW196" s="65"/>
      <c r="BX196" s="65"/>
    </row>
    <row r="197" spans="1:76">
      <c r="A197" s="65"/>
      <c r="B197" s="65"/>
      <c r="C197" s="65"/>
      <c r="D197" s="65"/>
      <c r="E197" s="65"/>
      <c r="F197" s="65"/>
      <c r="G197" s="65"/>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c r="AZ197" s="65"/>
      <c r="BA197" s="65"/>
      <c r="BB197" s="65"/>
      <c r="BC197" s="65"/>
      <c r="BD197" s="65"/>
      <c r="BE197" s="65"/>
      <c r="BF197" s="65"/>
      <c r="BG197" s="65"/>
      <c r="BH197" s="65"/>
      <c r="BI197" s="65"/>
      <c r="BJ197" s="65"/>
      <c r="BK197" s="65"/>
      <c r="BL197" s="65"/>
      <c r="BM197" s="65"/>
      <c r="BN197" s="65"/>
      <c r="BO197" s="65"/>
      <c r="BP197" s="65"/>
      <c r="BQ197" s="65"/>
      <c r="BR197" s="65"/>
      <c r="BS197" s="65"/>
      <c r="BT197" s="65"/>
      <c r="BU197" s="65"/>
      <c r="BV197" s="65"/>
      <c r="BW197" s="65"/>
      <c r="BX197" s="65"/>
    </row>
    <row r="198" spans="1:76">
      <c r="A198" s="65"/>
      <c r="B198" s="65"/>
      <c r="C198" s="65"/>
      <c r="D198" s="65"/>
      <c r="E198" s="65"/>
      <c r="F198" s="65"/>
      <c r="G198" s="65"/>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c r="AZ198" s="65"/>
      <c r="BA198" s="65"/>
      <c r="BB198" s="65"/>
      <c r="BC198" s="65"/>
      <c r="BD198" s="65"/>
      <c r="BE198" s="65"/>
      <c r="BF198" s="65"/>
      <c r="BG198" s="65"/>
      <c r="BH198" s="65"/>
      <c r="BI198" s="65"/>
      <c r="BJ198" s="65"/>
      <c r="BK198" s="65"/>
      <c r="BL198" s="65"/>
      <c r="BM198" s="65"/>
      <c r="BN198" s="65"/>
      <c r="BO198" s="65"/>
      <c r="BP198" s="65"/>
      <c r="BQ198" s="65"/>
      <c r="BR198" s="65"/>
      <c r="BS198" s="65"/>
      <c r="BT198" s="65"/>
      <c r="BU198" s="65"/>
      <c r="BV198" s="65"/>
      <c r="BW198" s="65"/>
      <c r="BX198" s="65"/>
    </row>
    <row r="199" spans="1:76">
      <c r="A199" s="65"/>
      <c r="B199" s="65"/>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c r="AZ199" s="65"/>
      <c r="BA199" s="65"/>
      <c r="BB199" s="65"/>
      <c r="BC199" s="65"/>
      <c r="BD199" s="65"/>
      <c r="BE199" s="65"/>
      <c r="BF199" s="65"/>
      <c r="BG199" s="65"/>
      <c r="BH199" s="65"/>
      <c r="BI199" s="65"/>
      <c r="BJ199" s="65"/>
      <c r="BK199" s="65"/>
      <c r="BL199" s="65"/>
      <c r="BM199" s="65"/>
      <c r="BN199" s="65"/>
      <c r="BO199" s="65"/>
      <c r="BP199" s="65"/>
      <c r="BQ199" s="65"/>
      <c r="BR199" s="65"/>
      <c r="BS199" s="65"/>
      <c r="BT199" s="65"/>
      <c r="BU199" s="65"/>
      <c r="BV199" s="65"/>
      <c r="BW199" s="65"/>
      <c r="BX199" s="65"/>
    </row>
    <row r="200" spans="1:76">
      <c r="A200" s="65"/>
      <c r="B200" s="65"/>
      <c r="C200" s="65"/>
      <c r="D200" s="65"/>
      <c r="E200" s="65"/>
      <c r="F200" s="65"/>
      <c r="G200" s="65"/>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c r="AZ200" s="65"/>
      <c r="BA200" s="65"/>
      <c r="BB200" s="65"/>
      <c r="BC200" s="65"/>
      <c r="BD200" s="65"/>
      <c r="BE200" s="65"/>
      <c r="BF200" s="65"/>
      <c r="BG200" s="65"/>
      <c r="BH200" s="65"/>
      <c r="BI200" s="65"/>
      <c r="BJ200" s="65"/>
      <c r="BK200" s="65"/>
      <c r="BL200" s="65"/>
      <c r="BM200" s="65"/>
      <c r="BN200" s="65"/>
      <c r="BO200" s="65"/>
      <c r="BP200" s="65"/>
      <c r="BQ200" s="65"/>
      <c r="BR200" s="65"/>
      <c r="BS200" s="65"/>
      <c r="BT200" s="65"/>
      <c r="BU200" s="65"/>
      <c r="BV200" s="65"/>
      <c r="BW200" s="65"/>
      <c r="BX200" s="65"/>
    </row>
    <row r="201" spans="1:76">
      <c r="A201" s="65"/>
      <c r="B201" s="65"/>
      <c r="C201" s="65"/>
      <c r="D201" s="65"/>
      <c r="E201" s="65"/>
      <c r="F201" s="65"/>
      <c r="G201" s="65"/>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c r="AZ201" s="65"/>
      <c r="BA201" s="65"/>
      <c r="BB201" s="65"/>
      <c r="BC201" s="65"/>
      <c r="BD201" s="65"/>
      <c r="BE201" s="65"/>
      <c r="BF201" s="65"/>
      <c r="BG201" s="65"/>
      <c r="BH201" s="65"/>
      <c r="BI201" s="65"/>
      <c r="BJ201" s="65"/>
      <c r="BK201" s="65"/>
      <c r="BL201" s="65"/>
      <c r="BM201" s="65"/>
      <c r="BN201" s="65"/>
      <c r="BO201" s="65"/>
      <c r="BP201" s="65"/>
      <c r="BQ201" s="65"/>
      <c r="BR201" s="65"/>
      <c r="BS201" s="65"/>
      <c r="BT201" s="65"/>
      <c r="BU201" s="65"/>
      <c r="BV201" s="65"/>
      <c r="BW201" s="65"/>
      <c r="BX201" s="65"/>
    </row>
    <row r="202" spans="1:76">
      <c r="A202" s="65"/>
      <c r="B202" s="65"/>
      <c r="C202" s="65"/>
      <c r="D202" s="65"/>
      <c r="E202" s="65"/>
      <c r="F202" s="65"/>
      <c r="G202" s="65"/>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c r="AZ202" s="65"/>
      <c r="BA202" s="65"/>
      <c r="BB202" s="65"/>
      <c r="BC202" s="65"/>
      <c r="BD202" s="65"/>
      <c r="BE202" s="65"/>
      <c r="BF202" s="65"/>
      <c r="BG202" s="65"/>
      <c r="BH202" s="65"/>
      <c r="BI202" s="65"/>
      <c r="BJ202" s="65"/>
      <c r="BK202" s="65"/>
      <c r="BL202" s="65"/>
      <c r="BM202" s="65"/>
      <c r="BN202" s="65"/>
      <c r="BO202" s="65"/>
      <c r="BP202" s="65"/>
      <c r="BQ202" s="65"/>
      <c r="BR202" s="65"/>
      <c r="BS202" s="65"/>
      <c r="BT202" s="65"/>
      <c r="BU202" s="65"/>
      <c r="BV202" s="65"/>
      <c r="BW202" s="65"/>
      <c r="BX202" s="65"/>
    </row>
    <row r="203" spans="1:76">
      <c r="A203" s="65"/>
      <c r="B203" s="65"/>
      <c r="C203" s="65"/>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c r="AZ203" s="65"/>
      <c r="BA203" s="65"/>
      <c r="BB203" s="65"/>
      <c r="BC203" s="65"/>
      <c r="BD203" s="65"/>
      <c r="BE203" s="65"/>
      <c r="BF203" s="65"/>
      <c r="BG203" s="65"/>
      <c r="BH203" s="65"/>
      <c r="BI203" s="65"/>
      <c r="BJ203" s="65"/>
      <c r="BK203" s="65"/>
      <c r="BL203" s="65"/>
      <c r="BM203" s="65"/>
      <c r="BN203" s="65"/>
      <c r="BO203" s="65"/>
      <c r="BP203" s="65"/>
      <c r="BQ203" s="65"/>
      <c r="BR203" s="65"/>
      <c r="BS203" s="65"/>
      <c r="BT203" s="65"/>
      <c r="BU203" s="65"/>
      <c r="BV203" s="65"/>
      <c r="BW203" s="65"/>
      <c r="BX203" s="65"/>
    </row>
    <row r="204" spans="1:76">
      <c r="A204" s="65"/>
      <c r="B204" s="65"/>
      <c r="C204" s="65"/>
      <c r="D204" s="65"/>
      <c r="E204" s="65"/>
      <c r="F204" s="65"/>
      <c r="G204" s="65"/>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c r="AZ204" s="65"/>
      <c r="BA204" s="65"/>
      <c r="BB204" s="65"/>
      <c r="BC204" s="65"/>
      <c r="BD204" s="65"/>
      <c r="BE204" s="65"/>
      <c r="BF204" s="65"/>
      <c r="BG204" s="65"/>
      <c r="BH204" s="65"/>
      <c r="BI204" s="65"/>
      <c r="BJ204" s="65"/>
      <c r="BK204" s="65"/>
      <c r="BL204" s="65"/>
      <c r="BM204" s="65"/>
      <c r="BN204" s="65"/>
      <c r="BO204" s="65"/>
      <c r="BP204" s="65"/>
      <c r="BQ204" s="65"/>
      <c r="BR204" s="65"/>
      <c r="BS204" s="65"/>
      <c r="BT204" s="65"/>
      <c r="BU204" s="65"/>
      <c r="BV204" s="65"/>
      <c r="BW204" s="65"/>
      <c r="BX204" s="65"/>
    </row>
    <row r="205" spans="1:76">
      <c r="A205" s="65"/>
      <c r="B205" s="65"/>
      <c r="C205" s="65"/>
      <c r="D205" s="65"/>
      <c r="E205" s="65"/>
      <c r="F205" s="65"/>
      <c r="G205" s="65"/>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c r="AZ205" s="65"/>
      <c r="BA205" s="65"/>
      <c r="BB205" s="65"/>
      <c r="BC205" s="65"/>
      <c r="BD205" s="65"/>
      <c r="BE205" s="65"/>
      <c r="BF205" s="65"/>
      <c r="BG205" s="65"/>
      <c r="BH205" s="65"/>
      <c r="BI205" s="65"/>
      <c r="BJ205" s="65"/>
      <c r="BK205" s="65"/>
      <c r="BL205" s="65"/>
      <c r="BM205" s="65"/>
      <c r="BN205" s="65"/>
      <c r="BO205" s="65"/>
      <c r="BP205" s="65"/>
      <c r="BQ205" s="65"/>
      <c r="BR205" s="65"/>
      <c r="BS205" s="65"/>
      <c r="BT205" s="65"/>
      <c r="BU205" s="65"/>
      <c r="BV205" s="65"/>
      <c r="BW205" s="65"/>
      <c r="BX205" s="65"/>
    </row>
    <row r="206" spans="1:76">
      <c r="A206" s="65"/>
      <c r="B206" s="65"/>
      <c r="C206" s="65"/>
      <c r="D206" s="65"/>
      <c r="E206" s="65"/>
      <c r="F206" s="65"/>
      <c r="G206" s="65"/>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c r="AZ206" s="65"/>
      <c r="BA206" s="65"/>
      <c r="BB206" s="65"/>
      <c r="BC206" s="65"/>
      <c r="BD206" s="65"/>
      <c r="BE206" s="65"/>
      <c r="BF206" s="65"/>
      <c r="BG206" s="65"/>
      <c r="BH206" s="65"/>
      <c r="BI206" s="65"/>
      <c r="BJ206" s="65"/>
      <c r="BK206" s="65"/>
      <c r="BL206" s="65"/>
      <c r="BM206" s="65"/>
      <c r="BN206" s="65"/>
      <c r="BO206" s="65"/>
      <c r="BP206" s="65"/>
      <c r="BQ206" s="65"/>
      <c r="BR206" s="65"/>
      <c r="BS206" s="65"/>
      <c r="BT206" s="65"/>
      <c r="BU206" s="65"/>
      <c r="BV206" s="65"/>
      <c r="BW206" s="65"/>
      <c r="BX206" s="65"/>
    </row>
    <row r="207" spans="1:76">
      <c r="A207" s="65"/>
      <c r="B207" s="65"/>
      <c r="C207" s="65"/>
      <c r="D207" s="65"/>
      <c r="E207" s="65"/>
      <c r="F207" s="65"/>
      <c r="G207" s="65"/>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c r="AZ207" s="65"/>
      <c r="BA207" s="65"/>
      <c r="BB207" s="65"/>
      <c r="BC207" s="65"/>
      <c r="BD207" s="65"/>
      <c r="BE207" s="65"/>
      <c r="BF207" s="65"/>
      <c r="BG207" s="65"/>
      <c r="BH207" s="65"/>
      <c r="BI207" s="65"/>
      <c r="BJ207" s="65"/>
      <c r="BK207" s="65"/>
      <c r="BL207" s="65"/>
      <c r="BM207" s="65"/>
      <c r="BN207" s="65"/>
      <c r="BO207" s="65"/>
      <c r="BP207" s="65"/>
      <c r="BQ207" s="65"/>
      <c r="BR207" s="65"/>
      <c r="BS207" s="65"/>
      <c r="BT207" s="65"/>
      <c r="BU207" s="65"/>
      <c r="BV207" s="65"/>
      <c r="BW207" s="65"/>
      <c r="BX207" s="65"/>
    </row>
    <row r="208" spans="1:76">
      <c r="A208" s="65"/>
      <c r="B208" s="65"/>
      <c r="C208" s="65"/>
      <c r="D208" s="65"/>
      <c r="E208" s="65"/>
      <c r="F208" s="65"/>
      <c r="G208" s="65"/>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c r="AZ208" s="65"/>
      <c r="BA208" s="65"/>
      <c r="BB208" s="65"/>
      <c r="BC208" s="65"/>
      <c r="BD208" s="65"/>
      <c r="BE208" s="65"/>
      <c r="BF208" s="65"/>
      <c r="BG208" s="65"/>
      <c r="BH208" s="65"/>
      <c r="BI208" s="65"/>
      <c r="BJ208" s="65"/>
      <c r="BK208" s="65"/>
      <c r="BL208" s="65"/>
      <c r="BM208" s="65"/>
      <c r="BN208" s="65"/>
      <c r="BO208" s="65"/>
      <c r="BP208" s="65"/>
      <c r="BQ208" s="65"/>
      <c r="BR208" s="65"/>
      <c r="BS208" s="65"/>
      <c r="BT208" s="65"/>
      <c r="BU208" s="65"/>
      <c r="BV208" s="65"/>
      <c r="BW208" s="65"/>
      <c r="BX208" s="65"/>
    </row>
    <row r="209" spans="1:76">
      <c r="A209" s="65"/>
      <c r="B209" s="65"/>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c r="AZ209" s="65"/>
      <c r="BA209" s="65"/>
      <c r="BB209" s="65"/>
      <c r="BC209" s="65"/>
      <c r="BD209" s="65"/>
      <c r="BE209" s="65"/>
      <c r="BF209" s="65"/>
      <c r="BG209" s="65"/>
      <c r="BH209" s="65"/>
      <c r="BI209" s="65"/>
      <c r="BJ209" s="65"/>
      <c r="BK209" s="65"/>
      <c r="BL209" s="65"/>
      <c r="BM209" s="65"/>
      <c r="BN209" s="65"/>
      <c r="BO209" s="65"/>
      <c r="BP209" s="65"/>
      <c r="BQ209" s="65"/>
      <c r="BR209" s="65"/>
      <c r="BS209" s="65"/>
      <c r="BT209" s="65"/>
      <c r="BU209" s="65"/>
      <c r="BV209" s="65"/>
      <c r="BW209" s="65"/>
      <c r="BX209" s="65"/>
    </row>
    <row r="210" spans="1:76">
      <c r="A210" s="65"/>
      <c r="B210" s="65"/>
      <c r="C210" s="65"/>
      <c r="D210" s="65"/>
      <c r="E210" s="65"/>
      <c r="F210" s="65"/>
      <c r="G210" s="65"/>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c r="AZ210" s="65"/>
      <c r="BA210" s="65"/>
      <c r="BB210" s="65"/>
      <c r="BC210" s="65"/>
      <c r="BD210" s="65"/>
      <c r="BE210" s="65"/>
      <c r="BF210" s="65"/>
      <c r="BG210" s="65"/>
      <c r="BH210" s="65"/>
      <c r="BI210" s="65"/>
      <c r="BJ210" s="65"/>
      <c r="BK210" s="65"/>
      <c r="BL210" s="65"/>
      <c r="BM210" s="65"/>
      <c r="BN210" s="65"/>
      <c r="BO210" s="65"/>
      <c r="BP210" s="65"/>
      <c r="BQ210" s="65"/>
      <c r="BR210" s="65"/>
      <c r="BS210" s="65"/>
      <c r="BT210" s="65"/>
      <c r="BU210" s="65"/>
      <c r="BV210" s="65"/>
      <c r="BW210" s="65"/>
      <c r="BX210" s="65"/>
    </row>
    <row r="211" spans="1:76">
      <c r="A211" s="65"/>
      <c r="B211" s="65"/>
      <c r="C211" s="65"/>
      <c r="D211" s="65"/>
      <c r="E211" s="65"/>
      <c r="F211" s="65"/>
      <c r="G211" s="65"/>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c r="AZ211" s="65"/>
      <c r="BA211" s="65"/>
      <c r="BB211" s="65"/>
      <c r="BC211" s="65"/>
      <c r="BD211" s="65"/>
      <c r="BE211" s="65"/>
      <c r="BF211" s="65"/>
      <c r="BG211" s="65"/>
      <c r="BH211" s="65"/>
      <c r="BI211" s="65"/>
      <c r="BJ211" s="65"/>
      <c r="BK211" s="65"/>
      <c r="BL211" s="65"/>
      <c r="BM211" s="65"/>
      <c r="BN211" s="65"/>
      <c r="BO211" s="65"/>
      <c r="BP211" s="65"/>
      <c r="BQ211" s="65"/>
      <c r="BR211" s="65"/>
      <c r="BS211" s="65"/>
      <c r="BT211" s="65"/>
      <c r="BU211" s="65"/>
      <c r="BV211" s="65"/>
      <c r="BW211" s="65"/>
      <c r="BX211" s="65"/>
    </row>
    <row r="212" spans="1:76">
      <c r="A212" s="65"/>
      <c r="B212" s="65"/>
      <c r="C212" s="65"/>
      <c r="D212" s="65"/>
      <c r="E212" s="65"/>
      <c r="F212" s="65"/>
      <c r="G212" s="65"/>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c r="AZ212" s="65"/>
      <c r="BA212" s="65"/>
      <c r="BB212" s="65"/>
      <c r="BC212" s="65"/>
      <c r="BD212" s="65"/>
      <c r="BE212" s="65"/>
      <c r="BF212" s="65"/>
      <c r="BG212" s="65"/>
      <c r="BH212" s="65"/>
      <c r="BI212" s="65"/>
      <c r="BJ212" s="65"/>
      <c r="BK212" s="65"/>
      <c r="BL212" s="65"/>
      <c r="BM212" s="65"/>
      <c r="BN212" s="65"/>
      <c r="BO212" s="65"/>
      <c r="BP212" s="65"/>
      <c r="BQ212" s="65"/>
      <c r="BR212" s="65"/>
      <c r="BS212" s="65"/>
      <c r="BT212" s="65"/>
      <c r="BU212" s="65"/>
      <c r="BV212" s="65"/>
      <c r="BW212" s="65"/>
      <c r="BX212" s="65"/>
    </row>
    <row r="213" spans="1:76">
      <c r="A213" s="65"/>
      <c r="B213" s="65"/>
      <c r="C213" s="65"/>
      <c r="D213" s="65"/>
      <c r="E213" s="65"/>
      <c r="F213" s="65"/>
      <c r="G213" s="65"/>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c r="AZ213" s="65"/>
      <c r="BA213" s="65"/>
      <c r="BB213" s="65"/>
      <c r="BC213" s="65"/>
      <c r="BD213" s="65"/>
      <c r="BE213" s="65"/>
      <c r="BF213" s="65"/>
      <c r="BG213" s="65"/>
      <c r="BH213" s="65"/>
      <c r="BI213" s="65"/>
      <c r="BJ213" s="65"/>
      <c r="BK213" s="65"/>
      <c r="BL213" s="65"/>
      <c r="BM213" s="65"/>
      <c r="BN213" s="65"/>
      <c r="BO213" s="65"/>
      <c r="BP213" s="65"/>
      <c r="BQ213" s="65"/>
      <c r="BR213" s="65"/>
      <c r="BS213" s="65"/>
      <c r="BT213" s="65"/>
      <c r="BU213" s="65"/>
      <c r="BV213" s="65"/>
      <c r="BW213" s="65"/>
      <c r="BX213" s="65"/>
    </row>
    <row r="214" spans="1:76">
      <c r="A214" s="65"/>
      <c r="B214" s="65"/>
      <c r="C214" s="65"/>
      <c r="D214" s="65"/>
      <c r="E214" s="65"/>
      <c r="F214" s="65"/>
      <c r="G214" s="65"/>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c r="BC214" s="65"/>
      <c r="BD214" s="65"/>
      <c r="BE214" s="65"/>
      <c r="BF214" s="65"/>
      <c r="BG214" s="65"/>
      <c r="BH214" s="65"/>
      <c r="BI214" s="65"/>
      <c r="BJ214" s="65"/>
      <c r="BK214" s="65"/>
      <c r="BL214" s="65"/>
      <c r="BM214" s="65"/>
      <c r="BN214" s="65"/>
      <c r="BO214" s="65"/>
      <c r="BP214" s="65"/>
      <c r="BQ214" s="65"/>
      <c r="BR214" s="65"/>
      <c r="BS214" s="65"/>
      <c r="BT214" s="65"/>
      <c r="BU214" s="65"/>
      <c r="BV214" s="65"/>
      <c r="BW214" s="65"/>
      <c r="BX214" s="65"/>
    </row>
    <row r="215" spans="1:76">
      <c r="A215" s="65"/>
      <c r="B215" s="65"/>
      <c r="C215" s="65"/>
      <c r="D215" s="65"/>
      <c r="E215" s="65"/>
      <c r="F215" s="65"/>
      <c r="G215" s="65"/>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c r="AZ215" s="65"/>
      <c r="BA215" s="65"/>
      <c r="BB215" s="65"/>
      <c r="BC215" s="65"/>
      <c r="BD215" s="65"/>
      <c r="BE215" s="65"/>
      <c r="BF215" s="65"/>
      <c r="BG215" s="65"/>
      <c r="BH215" s="65"/>
      <c r="BI215" s="65"/>
      <c r="BJ215" s="65"/>
      <c r="BK215" s="65"/>
      <c r="BL215" s="65"/>
      <c r="BM215" s="65"/>
      <c r="BN215" s="65"/>
      <c r="BO215" s="65"/>
      <c r="BP215" s="65"/>
      <c r="BQ215" s="65"/>
      <c r="BR215" s="65"/>
      <c r="BS215" s="65"/>
      <c r="BT215" s="65"/>
      <c r="BU215" s="65"/>
      <c r="BV215" s="65"/>
      <c r="BW215" s="65"/>
      <c r="BX215" s="65"/>
    </row>
    <row r="216" spans="1:76">
      <c r="A216" s="65"/>
      <c r="B216" s="65"/>
      <c r="C216" s="65"/>
      <c r="D216" s="65"/>
      <c r="E216" s="65"/>
      <c r="F216" s="65"/>
      <c r="G216" s="65"/>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c r="AZ216" s="65"/>
      <c r="BA216" s="65"/>
      <c r="BB216" s="65"/>
      <c r="BC216" s="65"/>
      <c r="BD216" s="65"/>
      <c r="BE216" s="65"/>
      <c r="BF216" s="65"/>
      <c r="BG216" s="65"/>
      <c r="BH216" s="65"/>
      <c r="BI216" s="65"/>
      <c r="BJ216" s="65"/>
      <c r="BK216" s="65"/>
      <c r="BL216" s="65"/>
      <c r="BM216" s="65"/>
      <c r="BN216" s="65"/>
      <c r="BO216" s="65"/>
      <c r="BP216" s="65"/>
      <c r="BQ216" s="65"/>
      <c r="BR216" s="65"/>
      <c r="BS216" s="65"/>
      <c r="BT216" s="65"/>
      <c r="BU216" s="65"/>
      <c r="BV216" s="65"/>
      <c r="BW216" s="65"/>
      <c r="BX216" s="65"/>
    </row>
    <row r="217" spans="1:76">
      <c r="A217" s="65"/>
      <c r="B217" s="65"/>
      <c r="C217" s="65"/>
      <c r="D217" s="65"/>
      <c r="E217" s="65"/>
      <c r="F217" s="65"/>
      <c r="G217" s="65"/>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5"/>
      <c r="BI217" s="65"/>
      <c r="BJ217" s="65"/>
      <c r="BK217" s="65"/>
      <c r="BL217" s="65"/>
      <c r="BM217" s="65"/>
      <c r="BN217" s="65"/>
      <c r="BO217" s="65"/>
      <c r="BP217" s="65"/>
      <c r="BQ217" s="65"/>
      <c r="BR217" s="65"/>
      <c r="BS217" s="65"/>
      <c r="BT217" s="65"/>
      <c r="BU217" s="65"/>
      <c r="BV217" s="65"/>
      <c r="BW217" s="65"/>
      <c r="BX217" s="65"/>
    </row>
    <row r="218" spans="1:76">
      <c r="A218" s="65"/>
      <c r="B218" s="65"/>
      <c r="C218" s="65"/>
      <c r="D218" s="65"/>
      <c r="E218" s="65"/>
      <c r="F218" s="65"/>
      <c r="G218" s="65"/>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c r="AZ218" s="65"/>
      <c r="BA218" s="65"/>
      <c r="BB218" s="65"/>
      <c r="BC218" s="65"/>
      <c r="BD218" s="65"/>
      <c r="BE218" s="65"/>
      <c r="BF218" s="65"/>
      <c r="BG218" s="65"/>
      <c r="BH218" s="65"/>
      <c r="BI218" s="65"/>
      <c r="BJ218" s="65"/>
      <c r="BK218" s="65"/>
      <c r="BL218" s="65"/>
      <c r="BM218" s="65"/>
      <c r="BN218" s="65"/>
      <c r="BO218" s="65"/>
      <c r="BP218" s="65"/>
      <c r="BQ218" s="65"/>
      <c r="BR218" s="65"/>
      <c r="BS218" s="65"/>
      <c r="BT218" s="65"/>
      <c r="BU218" s="65"/>
      <c r="BV218" s="65"/>
      <c r="BW218" s="65"/>
      <c r="BX218" s="65"/>
    </row>
    <row r="219" spans="1:76">
      <c r="A219" s="65"/>
      <c r="B219" s="65"/>
      <c r="C219" s="65"/>
      <c r="D219" s="65"/>
      <c r="E219" s="65"/>
      <c r="F219" s="65"/>
      <c r="G219" s="65"/>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c r="BC219" s="65"/>
      <c r="BD219" s="65"/>
      <c r="BE219" s="65"/>
      <c r="BF219" s="65"/>
      <c r="BG219" s="65"/>
      <c r="BH219" s="65"/>
      <c r="BI219" s="65"/>
      <c r="BJ219" s="65"/>
      <c r="BK219" s="65"/>
      <c r="BL219" s="65"/>
      <c r="BM219" s="65"/>
      <c r="BN219" s="65"/>
      <c r="BO219" s="65"/>
      <c r="BP219" s="65"/>
      <c r="BQ219" s="65"/>
      <c r="BR219" s="65"/>
      <c r="BS219" s="65"/>
      <c r="BT219" s="65"/>
      <c r="BU219" s="65"/>
      <c r="BV219" s="65"/>
      <c r="BW219" s="65"/>
      <c r="BX219" s="65"/>
    </row>
    <row r="220" spans="1:76">
      <c r="A220" s="65"/>
      <c r="B220" s="65"/>
      <c r="C220" s="65"/>
      <c r="D220" s="65"/>
      <c r="E220" s="65"/>
      <c r="F220" s="65"/>
      <c r="G220" s="65"/>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c r="AZ220" s="65"/>
      <c r="BA220" s="65"/>
      <c r="BB220" s="65"/>
      <c r="BC220" s="65"/>
      <c r="BD220" s="65"/>
      <c r="BE220" s="65"/>
      <c r="BF220" s="65"/>
      <c r="BG220" s="65"/>
      <c r="BH220" s="65"/>
      <c r="BI220" s="65"/>
      <c r="BJ220" s="65"/>
      <c r="BK220" s="65"/>
      <c r="BL220" s="65"/>
      <c r="BM220" s="65"/>
      <c r="BN220" s="65"/>
      <c r="BO220" s="65"/>
      <c r="BP220" s="65"/>
      <c r="BQ220" s="65"/>
      <c r="BR220" s="65"/>
      <c r="BS220" s="65"/>
      <c r="BT220" s="65"/>
      <c r="BU220" s="65"/>
      <c r="BV220" s="65"/>
      <c r="BW220" s="65"/>
      <c r="BX220" s="65"/>
    </row>
    <row r="221" spans="1:76">
      <c r="A221" s="65"/>
      <c r="B221" s="65"/>
      <c r="C221" s="65"/>
      <c r="D221" s="65"/>
      <c r="E221" s="65"/>
      <c r="F221" s="65"/>
      <c r="G221" s="65"/>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c r="AZ221" s="65"/>
      <c r="BA221" s="65"/>
      <c r="BB221" s="65"/>
      <c r="BC221" s="65"/>
      <c r="BD221" s="65"/>
      <c r="BE221" s="65"/>
      <c r="BF221" s="65"/>
      <c r="BG221" s="65"/>
      <c r="BH221" s="65"/>
      <c r="BI221" s="65"/>
      <c r="BJ221" s="65"/>
      <c r="BK221" s="65"/>
      <c r="BL221" s="65"/>
      <c r="BM221" s="65"/>
      <c r="BN221" s="65"/>
      <c r="BO221" s="65"/>
      <c r="BP221" s="65"/>
      <c r="BQ221" s="65"/>
      <c r="BR221" s="65"/>
      <c r="BS221" s="65"/>
      <c r="BT221" s="65"/>
      <c r="BU221" s="65"/>
      <c r="BV221" s="65"/>
      <c r="BW221" s="65"/>
      <c r="BX221" s="65"/>
    </row>
    <row r="222" spans="1:76">
      <c r="A222" s="65"/>
      <c r="B222" s="65"/>
      <c r="C222" s="65"/>
      <c r="D222" s="65"/>
      <c r="E222" s="65"/>
      <c r="F222" s="65"/>
      <c r="G222" s="65"/>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c r="AZ222" s="65"/>
      <c r="BA222" s="65"/>
      <c r="BB222" s="65"/>
      <c r="BC222" s="65"/>
      <c r="BD222" s="65"/>
      <c r="BE222" s="65"/>
      <c r="BF222" s="65"/>
      <c r="BG222" s="65"/>
      <c r="BH222" s="65"/>
      <c r="BI222" s="65"/>
      <c r="BJ222" s="65"/>
      <c r="BK222" s="65"/>
      <c r="BL222" s="65"/>
      <c r="BM222" s="65"/>
      <c r="BN222" s="65"/>
      <c r="BO222" s="65"/>
      <c r="BP222" s="65"/>
      <c r="BQ222" s="65"/>
      <c r="BR222" s="65"/>
      <c r="BS222" s="65"/>
      <c r="BT222" s="65"/>
      <c r="BU222" s="65"/>
      <c r="BV222" s="65"/>
      <c r="BW222" s="65"/>
      <c r="BX222" s="65"/>
    </row>
    <row r="223" spans="1:76">
      <c r="A223" s="65"/>
      <c r="B223" s="65"/>
      <c r="C223" s="65"/>
      <c r="D223" s="65"/>
      <c r="E223" s="65"/>
      <c r="F223" s="65"/>
      <c r="G223" s="65"/>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c r="AZ223" s="65"/>
      <c r="BA223" s="65"/>
      <c r="BB223" s="65"/>
      <c r="BC223" s="65"/>
      <c r="BD223" s="65"/>
      <c r="BE223" s="65"/>
      <c r="BF223" s="65"/>
      <c r="BG223" s="65"/>
      <c r="BH223" s="65"/>
      <c r="BI223" s="65"/>
      <c r="BJ223" s="65"/>
      <c r="BK223" s="65"/>
      <c r="BL223" s="65"/>
      <c r="BM223" s="65"/>
      <c r="BN223" s="65"/>
      <c r="BO223" s="65"/>
      <c r="BP223" s="65"/>
      <c r="BQ223" s="65"/>
      <c r="BR223" s="65"/>
      <c r="BS223" s="65"/>
      <c r="BT223" s="65"/>
      <c r="BU223" s="65"/>
      <c r="BV223" s="65"/>
      <c r="BW223" s="65"/>
      <c r="BX223" s="65"/>
    </row>
    <row r="224" spans="1:76">
      <c r="A224" s="65"/>
      <c r="B224" s="65"/>
      <c r="C224" s="65"/>
      <c r="D224" s="65"/>
      <c r="E224" s="65"/>
      <c r="F224" s="65"/>
      <c r="G224" s="65"/>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c r="AZ224" s="65"/>
      <c r="BA224" s="65"/>
      <c r="BB224" s="65"/>
      <c r="BC224" s="65"/>
      <c r="BD224" s="65"/>
      <c r="BE224" s="65"/>
      <c r="BF224" s="65"/>
      <c r="BG224" s="65"/>
      <c r="BH224" s="65"/>
      <c r="BI224" s="65"/>
      <c r="BJ224" s="65"/>
      <c r="BK224" s="65"/>
      <c r="BL224" s="65"/>
      <c r="BM224" s="65"/>
      <c r="BN224" s="65"/>
      <c r="BO224" s="65"/>
      <c r="BP224" s="65"/>
      <c r="BQ224" s="65"/>
      <c r="BR224" s="65"/>
      <c r="BS224" s="65"/>
      <c r="BT224" s="65"/>
      <c r="BU224" s="65"/>
      <c r="BV224" s="65"/>
      <c r="BW224" s="65"/>
      <c r="BX224" s="65"/>
    </row>
    <row r="225" spans="1:76">
      <c r="A225" s="65"/>
      <c r="B225" s="65"/>
      <c r="C225" s="65"/>
      <c r="D225" s="65"/>
      <c r="E225" s="65"/>
      <c r="F225" s="65"/>
      <c r="G225" s="65"/>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c r="AZ225" s="65"/>
      <c r="BA225" s="65"/>
      <c r="BB225" s="65"/>
      <c r="BC225" s="65"/>
      <c r="BD225" s="65"/>
      <c r="BE225" s="65"/>
      <c r="BF225" s="65"/>
      <c r="BG225" s="65"/>
      <c r="BH225" s="65"/>
      <c r="BI225" s="65"/>
      <c r="BJ225" s="65"/>
      <c r="BK225" s="65"/>
      <c r="BL225" s="65"/>
      <c r="BM225" s="65"/>
      <c r="BN225" s="65"/>
      <c r="BO225" s="65"/>
      <c r="BP225" s="65"/>
      <c r="BQ225" s="65"/>
      <c r="BR225" s="65"/>
      <c r="BS225" s="65"/>
      <c r="BT225" s="65"/>
      <c r="BU225" s="65"/>
      <c r="BV225" s="65"/>
      <c r="BW225" s="65"/>
      <c r="BX225" s="65"/>
    </row>
    <row r="226" spans="1:76">
      <c r="A226" s="65"/>
      <c r="B226" s="65"/>
      <c r="C226" s="65"/>
      <c r="D226" s="65"/>
      <c r="E226" s="65"/>
      <c r="F226" s="65"/>
      <c r="G226" s="65"/>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c r="AZ226" s="65"/>
      <c r="BA226" s="65"/>
      <c r="BB226" s="65"/>
      <c r="BC226" s="65"/>
      <c r="BD226" s="65"/>
      <c r="BE226" s="65"/>
      <c r="BF226" s="65"/>
      <c r="BG226" s="65"/>
      <c r="BH226" s="65"/>
      <c r="BI226" s="65"/>
      <c r="BJ226" s="65"/>
      <c r="BK226" s="65"/>
      <c r="BL226" s="65"/>
      <c r="BM226" s="65"/>
      <c r="BN226" s="65"/>
      <c r="BO226" s="65"/>
      <c r="BP226" s="65"/>
      <c r="BQ226" s="65"/>
      <c r="BR226" s="65"/>
      <c r="BS226" s="65"/>
      <c r="BT226" s="65"/>
      <c r="BU226" s="65"/>
      <c r="BV226" s="65"/>
      <c r="BW226" s="65"/>
      <c r="BX226" s="65"/>
    </row>
    <row r="227" spans="1:76">
      <c r="A227" s="65"/>
      <c r="B227" s="65"/>
      <c r="C227" s="65"/>
      <c r="D227" s="65"/>
      <c r="E227" s="65"/>
      <c r="F227" s="65"/>
      <c r="G227" s="65"/>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c r="AZ227" s="65"/>
      <c r="BA227" s="65"/>
      <c r="BB227" s="65"/>
      <c r="BC227" s="65"/>
      <c r="BD227" s="65"/>
      <c r="BE227" s="65"/>
      <c r="BF227" s="65"/>
      <c r="BG227" s="65"/>
      <c r="BH227" s="65"/>
      <c r="BI227" s="65"/>
      <c r="BJ227" s="65"/>
      <c r="BK227" s="65"/>
      <c r="BL227" s="65"/>
      <c r="BM227" s="65"/>
      <c r="BN227" s="65"/>
      <c r="BO227" s="65"/>
      <c r="BP227" s="65"/>
      <c r="BQ227" s="65"/>
      <c r="BR227" s="65"/>
      <c r="BS227" s="65"/>
      <c r="BT227" s="65"/>
      <c r="BU227" s="65"/>
      <c r="BV227" s="65"/>
      <c r="BW227" s="65"/>
      <c r="BX227" s="65"/>
    </row>
    <row r="228" spans="1:76">
      <c r="A228" s="65"/>
      <c r="B228" s="65"/>
      <c r="C228" s="65"/>
      <c r="D228" s="65"/>
      <c r="E228" s="65"/>
      <c r="F228" s="65"/>
      <c r="G228" s="65"/>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c r="AZ228" s="65"/>
      <c r="BA228" s="65"/>
      <c r="BB228" s="65"/>
      <c r="BC228" s="65"/>
      <c r="BD228" s="65"/>
      <c r="BE228" s="65"/>
      <c r="BF228" s="65"/>
      <c r="BG228" s="65"/>
      <c r="BH228" s="65"/>
      <c r="BI228" s="65"/>
      <c r="BJ228" s="65"/>
      <c r="BK228" s="65"/>
      <c r="BL228" s="65"/>
      <c r="BM228" s="65"/>
      <c r="BN228" s="65"/>
      <c r="BO228" s="65"/>
      <c r="BP228" s="65"/>
      <c r="BQ228" s="65"/>
      <c r="BR228" s="65"/>
      <c r="BS228" s="65"/>
      <c r="BT228" s="65"/>
      <c r="BU228" s="65"/>
      <c r="BV228" s="65"/>
      <c r="BW228" s="65"/>
      <c r="BX228" s="65"/>
    </row>
    <row r="229" spans="1:76">
      <c r="A229" s="65"/>
      <c r="B229" s="65"/>
      <c r="C229" s="65"/>
      <c r="D229" s="65"/>
      <c r="E229" s="65"/>
      <c r="F229" s="65"/>
      <c r="G229" s="65"/>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c r="AZ229" s="65"/>
      <c r="BA229" s="65"/>
      <c r="BB229" s="65"/>
      <c r="BC229" s="65"/>
      <c r="BD229" s="65"/>
      <c r="BE229" s="65"/>
      <c r="BF229" s="65"/>
      <c r="BG229" s="65"/>
      <c r="BH229" s="65"/>
      <c r="BI229" s="65"/>
      <c r="BJ229" s="65"/>
      <c r="BK229" s="65"/>
      <c r="BL229" s="65"/>
      <c r="BM229" s="65"/>
      <c r="BN229" s="65"/>
      <c r="BO229" s="65"/>
      <c r="BP229" s="65"/>
      <c r="BQ229" s="65"/>
      <c r="BR229" s="65"/>
      <c r="BS229" s="65"/>
      <c r="BT229" s="65"/>
      <c r="BU229" s="65"/>
      <c r="BV229" s="65"/>
      <c r="BW229" s="65"/>
      <c r="BX229" s="65"/>
    </row>
    <row r="230" spans="1:76">
      <c r="A230" s="65"/>
      <c r="B230" s="65"/>
      <c r="C230" s="65"/>
      <c r="D230" s="65"/>
      <c r="E230" s="65"/>
      <c r="F230" s="65"/>
      <c r="G230" s="65"/>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c r="AZ230" s="65"/>
      <c r="BA230" s="65"/>
      <c r="BB230" s="65"/>
      <c r="BC230" s="65"/>
      <c r="BD230" s="65"/>
      <c r="BE230" s="65"/>
      <c r="BF230" s="65"/>
      <c r="BG230" s="65"/>
      <c r="BH230" s="65"/>
      <c r="BI230" s="65"/>
      <c r="BJ230" s="65"/>
      <c r="BK230" s="65"/>
      <c r="BL230" s="65"/>
      <c r="BM230" s="65"/>
      <c r="BN230" s="65"/>
      <c r="BO230" s="65"/>
      <c r="BP230" s="65"/>
      <c r="BQ230" s="65"/>
      <c r="BR230" s="65"/>
      <c r="BS230" s="65"/>
      <c r="BT230" s="65"/>
      <c r="BU230" s="65"/>
      <c r="BV230" s="65"/>
      <c r="BW230" s="65"/>
      <c r="BX230" s="65"/>
    </row>
    <row r="231" spans="1:76">
      <c r="A231" s="65"/>
      <c r="B231" s="65"/>
      <c r="C231" s="65"/>
      <c r="D231" s="65"/>
      <c r="E231" s="65"/>
      <c r="F231" s="65"/>
      <c r="G231" s="65"/>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c r="AZ231" s="65"/>
      <c r="BA231" s="65"/>
      <c r="BB231" s="65"/>
      <c r="BC231" s="65"/>
      <c r="BD231" s="65"/>
      <c r="BE231" s="65"/>
      <c r="BF231" s="65"/>
      <c r="BG231" s="65"/>
      <c r="BH231" s="65"/>
      <c r="BI231" s="65"/>
      <c r="BJ231" s="65"/>
      <c r="BK231" s="65"/>
      <c r="BL231" s="65"/>
      <c r="BM231" s="65"/>
      <c r="BN231" s="65"/>
      <c r="BO231" s="65"/>
      <c r="BP231" s="65"/>
      <c r="BQ231" s="65"/>
      <c r="BR231" s="65"/>
      <c r="BS231" s="65"/>
      <c r="BT231" s="65"/>
      <c r="BU231" s="65"/>
      <c r="BV231" s="65"/>
      <c r="BW231" s="65"/>
      <c r="BX231" s="65"/>
    </row>
    <row r="232" spans="1:76">
      <c r="A232" s="65"/>
      <c r="B232" s="65"/>
      <c r="C232" s="65"/>
      <c r="D232" s="65"/>
      <c r="E232" s="65"/>
      <c r="F232" s="65"/>
      <c r="G232" s="65"/>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c r="AZ232" s="65"/>
      <c r="BA232" s="65"/>
      <c r="BB232" s="65"/>
      <c r="BC232" s="65"/>
      <c r="BD232" s="65"/>
      <c r="BE232" s="65"/>
      <c r="BF232" s="65"/>
      <c r="BG232" s="65"/>
      <c r="BH232" s="65"/>
      <c r="BI232" s="65"/>
      <c r="BJ232" s="65"/>
      <c r="BK232" s="65"/>
      <c r="BL232" s="65"/>
      <c r="BM232" s="65"/>
      <c r="BN232" s="65"/>
      <c r="BO232" s="65"/>
      <c r="BP232" s="65"/>
      <c r="BQ232" s="65"/>
      <c r="BR232" s="65"/>
      <c r="BS232" s="65"/>
      <c r="BT232" s="65"/>
      <c r="BU232" s="65"/>
      <c r="BV232" s="65"/>
      <c r="BW232" s="65"/>
      <c r="BX232" s="65"/>
    </row>
    <row r="233" spans="1:76">
      <c r="A233" s="65"/>
      <c r="B233" s="65"/>
      <c r="C233" s="65"/>
      <c r="D233" s="65"/>
      <c r="E233" s="65"/>
      <c r="F233" s="65"/>
      <c r="G233" s="65"/>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c r="AZ233" s="65"/>
      <c r="BA233" s="65"/>
      <c r="BB233" s="65"/>
      <c r="BC233" s="65"/>
      <c r="BD233" s="65"/>
      <c r="BE233" s="65"/>
      <c r="BF233" s="65"/>
      <c r="BG233" s="65"/>
      <c r="BH233" s="65"/>
      <c r="BI233" s="65"/>
      <c r="BJ233" s="65"/>
      <c r="BK233" s="65"/>
      <c r="BL233" s="65"/>
      <c r="BM233" s="65"/>
      <c r="BN233" s="65"/>
      <c r="BO233" s="65"/>
      <c r="BP233" s="65"/>
      <c r="BQ233" s="65"/>
      <c r="BR233" s="65"/>
      <c r="BS233" s="65"/>
      <c r="BT233" s="65"/>
      <c r="BU233" s="65"/>
      <c r="BV233" s="65"/>
      <c r="BW233" s="65"/>
      <c r="BX233" s="65"/>
    </row>
    <row r="234" spans="1:76">
      <c r="A234" s="65"/>
      <c r="B234" s="65"/>
      <c r="C234" s="65"/>
      <c r="D234" s="65"/>
      <c r="E234" s="65"/>
      <c r="F234" s="65"/>
      <c r="G234" s="65"/>
      <c r="H234" s="65"/>
      <c r="I234" s="65"/>
      <c r="J234" s="65"/>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c r="AZ234" s="65"/>
      <c r="BA234" s="65"/>
      <c r="BB234" s="65"/>
      <c r="BC234" s="65"/>
      <c r="BD234" s="65"/>
      <c r="BE234" s="65"/>
      <c r="BF234" s="65"/>
      <c r="BG234" s="65"/>
      <c r="BH234" s="65"/>
      <c r="BI234" s="65"/>
      <c r="BJ234" s="65"/>
      <c r="BK234" s="65"/>
      <c r="BL234" s="65"/>
      <c r="BM234" s="65"/>
      <c r="BN234" s="65"/>
      <c r="BO234" s="65"/>
      <c r="BP234" s="65"/>
      <c r="BQ234" s="65"/>
      <c r="BR234" s="65"/>
      <c r="BS234" s="65"/>
      <c r="BT234" s="65"/>
      <c r="BU234" s="65"/>
      <c r="BV234" s="65"/>
      <c r="BW234" s="65"/>
      <c r="BX234" s="65"/>
    </row>
    <row r="235" spans="1:76">
      <c r="A235" s="65"/>
      <c r="B235" s="65"/>
      <c r="C235" s="65"/>
      <c r="D235" s="65"/>
      <c r="E235" s="65"/>
      <c r="F235" s="65"/>
      <c r="G235" s="65"/>
      <c r="H235" s="65"/>
      <c r="I235" s="65"/>
      <c r="J235" s="65"/>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c r="AZ235" s="65"/>
      <c r="BA235" s="65"/>
      <c r="BB235" s="65"/>
      <c r="BC235" s="65"/>
      <c r="BD235" s="65"/>
      <c r="BE235" s="65"/>
      <c r="BF235" s="65"/>
      <c r="BG235" s="65"/>
      <c r="BH235" s="65"/>
      <c r="BI235" s="65"/>
      <c r="BJ235" s="65"/>
      <c r="BK235" s="65"/>
      <c r="BL235" s="65"/>
      <c r="BM235" s="65"/>
      <c r="BN235" s="65"/>
      <c r="BO235" s="65"/>
      <c r="BP235" s="65"/>
      <c r="BQ235" s="65"/>
      <c r="BR235" s="65"/>
      <c r="BS235" s="65"/>
      <c r="BT235" s="65"/>
      <c r="BU235" s="65"/>
      <c r="BV235" s="65"/>
      <c r="BW235" s="65"/>
      <c r="BX235" s="65"/>
    </row>
    <row r="236" spans="1:76">
      <c r="A236" s="65"/>
      <c r="B236" s="65"/>
      <c r="C236" s="65"/>
      <c r="D236" s="65"/>
      <c r="E236" s="65"/>
      <c r="F236" s="65"/>
      <c r="G236" s="65"/>
      <c r="H236" s="65"/>
      <c r="I236" s="65"/>
      <c r="J236" s="65"/>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c r="AZ236" s="65"/>
      <c r="BA236" s="65"/>
      <c r="BB236" s="65"/>
      <c r="BC236" s="65"/>
      <c r="BD236" s="65"/>
      <c r="BE236" s="65"/>
      <c r="BF236" s="65"/>
      <c r="BG236" s="65"/>
      <c r="BH236" s="65"/>
      <c r="BI236" s="65"/>
      <c r="BJ236" s="65"/>
      <c r="BK236" s="65"/>
      <c r="BL236" s="65"/>
      <c r="BM236" s="65"/>
      <c r="BN236" s="65"/>
      <c r="BO236" s="65"/>
      <c r="BP236" s="65"/>
      <c r="BQ236" s="65"/>
      <c r="BR236" s="65"/>
      <c r="BS236" s="65"/>
      <c r="BT236" s="65"/>
      <c r="BU236" s="65"/>
      <c r="BV236" s="65"/>
      <c r="BW236" s="65"/>
      <c r="BX236" s="65"/>
    </row>
    <row r="237" spans="1:76">
      <c r="A237" s="65"/>
      <c r="B237" s="65"/>
      <c r="C237" s="65"/>
      <c r="D237" s="65"/>
      <c r="E237" s="65"/>
      <c r="F237" s="65"/>
      <c r="G237" s="65"/>
      <c r="H237" s="65"/>
      <c r="I237" s="65"/>
      <c r="J237" s="65"/>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c r="AZ237" s="65"/>
      <c r="BA237" s="65"/>
      <c r="BB237" s="65"/>
      <c r="BC237" s="65"/>
      <c r="BD237" s="65"/>
      <c r="BE237" s="65"/>
      <c r="BF237" s="65"/>
      <c r="BG237" s="65"/>
      <c r="BH237" s="65"/>
      <c r="BI237" s="65"/>
      <c r="BJ237" s="65"/>
      <c r="BK237" s="65"/>
      <c r="BL237" s="65"/>
      <c r="BM237" s="65"/>
      <c r="BN237" s="65"/>
      <c r="BO237" s="65"/>
      <c r="BP237" s="65"/>
      <c r="BQ237" s="65"/>
      <c r="BR237" s="65"/>
      <c r="BS237" s="65"/>
      <c r="BT237" s="65"/>
      <c r="BU237" s="65"/>
      <c r="BV237" s="65"/>
      <c r="BW237" s="65"/>
      <c r="BX237" s="65"/>
    </row>
    <row r="238" spans="1:76">
      <c r="A238" s="65"/>
      <c r="B238" s="65"/>
      <c r="C238" s="65"/>
      <c r="D238" s="65"/>
      <c r="E238" s="65"/>
      <c r="F238" s="65"/>
      <c r="G238" s="65"/>
      <c r="H238" s="65"/>
      <c r="I238" s="65"/>
      <c r="J238" s="65"/>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c r="AZ238" s="65"/>
      <c r="BA238" s="65"/>
      <c r="BB238" s="65"/>
      <c r="BC238" s="65"/>
      <c r="BD238" s="65"/>
      <c r="BE238" s="65"/>
      <c r="BF238" s="65"/>
      <c r="BG238" s="65"/>
      <c r="BH238" s="65"/>
      <c r="BI238" s="65"/>
      <c r="BJ238" s="65"/>
      <c r="BK238" s="65"/>
      <c r="BL238" s="65"/>
      <c r="BM238" s="65"/>
      <c r="BN238" s="65"/>
      <c r="BO238" s="65"/>
      <c r="BP238" s="65"/>
      <c r="BQ238" s="65"/>
      <c r="BR238" s="65"/>
      <c r="BS238" s="65"/>
      <c r="BT238" s="65"/>
      <c r="BU238" s="65"/>
      <c r="BV238" s="65"/>
      <c r="BW238" s="65"/>
      <c r="BX238" s="65"/>
    </row>
    <row r="239" spans="1:76">
      <c r="A239" s="65"/>
      <c r="B239" s="65"/>
      <c r="C239" s="65"/>
      <c r="D239" s="65"/>
      <c r="E239" s="65"/>
      <c r="F239" s="65"/>
      <c r="G239" s="65"/>
      <c r="H239" s="65"/>
      <c r="I239" s="65"/>
      <c r="J239" s="65"/>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c r="AZ239" s="65"/>
      <c r="BA239" s="65"/>
      <c r="BB239" s="65"/>
      <c r="BC239" s="65"/>
      <c r="BD239" s="65"/>
      <c r="BE239" s="65"/>
      <c r="BF239" s="65"/>
      <c r="BG239" s="65"/>
      <c r="BH239" s="65"/>
      <c r="BI239" s="65"/>
      <c r="BJ239" s="65"/>
      <c r="BK239" s="65"/>
      <c r="BL239" s="65"/>
      <c r="BM239" s="65"/>
      <c r="BN239" s="65"/>
      <c r="BO239" s="65"/>
      <c r="BP239" s="65"/>
      <c r="BQ239" s="65"/>
      <c r="BR239" s="65"/>
      <c r="BS239" s="65"/>
      <c r="BT239" s="65"/>
      <c r="BU239" s="65"/>
      <c r="BV239" s="65"/>
      <c r="BW239" s="65"/>
      <c r="BX239" s="65"/>
    </row>
    <row r="240" spans="1:76">
      <c r="A240" s="65"/>
      <c r="B240" s="65"/>
      <c r="C240" s="65"/>
      <c r="D240" s="65"/>
      <c r="E240" s="65"/>
      <c r="F240" s="65"/>
      <c r="G240" s="65"/>
      <c r="H240" s="65"/>
      <c r="I240" s="65"/>
      <c r="J240" s="65"/>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c r="AZ240" s="65"/>
      <c r="BA240" s="65"/>
      <c r="BB240" s="65"/>
      <c r="BC240" s="65"/>
      <c r="BD240" s="65"/>
      <c r="BE240" s="65"/>
      <c r="BF240" s="65"/>
      <c r="BG240" s="65"/>
      <c r="BH240" s="65"/>
      <c r="BI240" s="65"/>
      <c r="BJ240" s="65"/>
      <c r="BK240" s="65"/>
      <c r="BL240" s="65"/>
      <c r="BM240" s="65"/>
      <c r="BN240" s="65"/>
      <c r="BO240" s="65"/>
      <c r="BP240" s="65"/>
      <c r="BQ240" s="65"/>
      <c r="BR240" s="65"/>
      <c r="BS240" s="65"/>
      <c r="BT240" s="65"/>
      <c r="BU240" s="65"/>
      <c r="BV240" s="65"/>
      <c r="BW240" s="65"/>
      <c r="BX240" s="65"/>
    </row>
    <row r="241" spans="1:76">
      <c r="A241" s="65"/>
      <c r="B241" s="65"/>
      <c r="C241" s="65"/>
      <c r="D241" s="65"/>
      <c r="E241" s="65"/>
      <c r="F241" s="65"/>
      <c r="G241" s="65"/>
      <c r="H241" s="65"/>
      <c r="I241" s="65"/>
      <c r="J241" s="65"/>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c r="AZ241" s="65"/>
      <c r="BA241" s="65"/>
      <c r="BB241" s="65"/>
      <c r="BC241" s="65"/>
      <c r="BD241" s="65"/>
      <c r="BE241" s="65"/>
      <c r="BF241" s="65"/>
      <c r="BG241" s="65"/>
      <c r="BH241" s="65"/>
      <c r="BI241" s="65"/>
      <c r="BJ241" s="65"/>
      <c r="BK241" s="65"/>
      <c r="BL241" s="65"/>
      <c r="BM241" s="65"/>
      <c r="BN241" s="65"/>
      <c r="BO241" s="65"/>
      <c r="BP241" s="65"/>
      <c r="BQ241" s="65"/>
      <c r="BR241" s="65"/>
      <c r="BS241" s="65"/>
      <c r="BT241" s="65"/>
      <c r="BU241" s="65"/>
      <c r="BV241" s="65"/>
      <c r="BW241" s="65"/>
      <c r="BX241" s="65"/>
    </row>
    <row r="242" spans="1:76">
      <c r="A242" s="65"/>
      <c r="B242" s="65"/>
      <c r="C242" s="65"/>
      <c r="D242" s="65"/>
      <c r="E242" s="65"/>
      <c r="F242" s="65"/>
      <c r="G242" s="65"/>
      <c r="H242" s="65"/>
      <c r="I242" s="65"/>
      <c r="J242" s="65"/>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c r="AZ242" s="65"/>
      <c r="BA242" s="65"/>
      <c r="BB242" s="65"/>
      <c r="BC242" s="65"/>
      <c r="BD242" s="65"/>
      <c r="BE242" s="65"/>
      <c r="BF242" s="65"/>
      <c r="BG242" s="65"/>
      <c r="BH242" s="65"/>
      <c r="BI242" s="65"/>
      <c r="BJ242" s="65"/>
      <c r="BK242" s="65"/>
      <c r="BL242" s="65"/>
      <c r="BM242" s="65"/>
      <c r="BN242" s="65"/>
      <c r="BO242" s="65"/>
      <c r="BP242" s="65"/>
      <c r="BQ242" s="65"/>
      <c r="BR242" s="65"/>
      <c r="BS242" s="65"/>
      <c r="BT242" s="65"/>
      <c r="BU242" s="65"/>
      <c r="BV242" s="65"/>
      <c r="BW242" s="65"/>
      <c r="BX242" s="65"/>
    </row>
    <row r="243" spans="1:76">
      <c r="A243" s="65"/>
      <c r="B243" s="65"/>
      <c r="C243" s="65"/>
      <c r="D243" s="65"/>
      <c r="E243" s="65"/>
      <c r="F243" s="65"/>
      <c r="G243" s="65"/>
      <c r="H243" s="65"/>
      <c r="I243" s="65"/>
      <c r="J243" s="65"/>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c r="AZ243" s="65"/>
      <c r="BA243" s="65"/>
      <c r="BB243" s="65"/>
      <c r="BC243" s="65"/>
      <c r="BD243" s="65"/>
      <c r="BE243" s="65"/>
      <c r="BF243" s="65"/>
      <c r="BG243" s="65"/>
      <c r="BH243" s="65"/>
      <c r="BI243" s="65"/>
      <c r="BJ243" s="65"/>
      <c r="BK243" s="65"/>
      <c r="BL243" s="65"/>
      <c r="BM243" s="65"/>
      <c r="BN243" s="65"/>
      <c r="BO243" s="65"/>
      <c r="BP243" s="65"/>
      <c r="BQ243" s="65"/>
      <c r="BR243" s="65"/>
      <c r="BS243" s="65"/>
      <c r="BT243" s="65"/>
      <c r="BU243" s="65"/>
      <c r="BV243" s="65"/>
      <c r="BW243" s="65"/>
      <c r="BX243" s="65"/>
    </row>
    <row r="244" spans="1:76">
      <c r="A244" s="65"/>
      <c r="B244" s="65"/>
      <c r="C244" s="65"/>
      <c r="D244" s="65"/>
      <c r="E244" s="65"/>
      <c r="F244" s="65"/>
      <c r="G244" s="65"/>
      <c r="H244" s="65"/>
      <c r="I244" s="65"/>
      <c r="J244" s="65"/>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c r="AZ244" s="65"/>
      <c r="BA244" s="65"/>
      <c r="BB244" s="65"/>
      <c r="BC244" s="65"/>
      <c r="BD244" s="65"/>
      <c r="BE244" s="65"/>
      <c r="BF244" s="65"/>
      <c r="BG244" s="65"/>
      <c r="BH244" s="65"/>
      <c r="BI244" s="65"/>
      <c r="BJ244" s="65"/>
      <c r="BK244" s="65"/>
      <c r="BL244" s="65"/>
      <c r="BM244" s="65"/>
      <c r="BN244" s="65"/>
      <c r="BO244" s="65"/>
      <c r="BP244" s="65"/>
      <c r="BQ244" s="65"/>
      <c r="BR244" s="65"/>
      <c r="BS244" s="65"/>
      <c r="BT244" s="65"/>
      <c r="BU244" s="65"/>
      <c r="BV244" s="65"/>
      <c r="BW244" s="65"/>
      <c r="BX244" s="65"/>
    </row>
    <row r="245" spans="1:76">
      <c r="A245" s="65"/>
      <c r="B245" s="65"/>
      <c r="C245" s="65"/>
      <c r="D245" s="65"/>
      <c r="E245" s="65"/>
      <c r="F245" s="65"/>
      <c r="G245" s="65"/>
      <c r="H245" s="65"/>
      <c r="I245" s="65"/>
      <c r="J245" s="65"/>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c r="AZ245" s="65"/>
      <c r="BA245" s="65"/>
      <c r="BB245" s="65"/>
      <c r="BC245" s="65"/>
      <c r="BD245" s="65"/>
      <c r="BE245" s="65"/>
      <c r="BF245" s="65"/>
      <c r="BG245" s="65"/>
      <c r="BH245" s="65"/>
      <c r="BI245" s="65"/>
      <c r="BJ245" s="65"/>
      <c r="BK245" s="65"/>
      <c r="BL245" s="65"/>
      <c r="BM245" s="65"/>
      <c r="BN245" s="65"/>
      <c r="BO245" s="65"/>
      <c r="BP245" s="65"/>
      <c r="BQ245" s="65"/>
      <c r="BR245" s="65"/>
      <c r="BS245" s="65"/>
      <c r="BT245" s="65"/>
      <c r="BU245" s="65"/>
      <c r="BV245" s="65"/>
      <c r="BW245" s="65"/>
      <c r="BX245" s="65"/>
    </row>
    <row r="246" spans="1:76">
      <c r="A246" s="65"/>
      <c r="B246" s="65"/>
      <c r="C246" s="65"/>
      <c r="D246" s="65"/>
      <c r="E246" s="65"/>
      <c r="F246" s="65"/>
      <c r="G246" s="65"/>
      <c r="H246" s="65"/>
      <c r="I246" s="65"/>
      <c r="J246" s="65"/>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c r="AZ246" s="65"/>
      <c r="BA246" s="65"/>
      <c r="BB246" s="65"/>
      <c r="BC246" s="65"/>
      <c r="BD246" s="65"/>
      <c r="BE246" s="65"/>
      <c r="BF246" s="65"/>
      <c r="BG246" s="65"/>
      <c r="BH246" s="65"/>
      <c r="BI246" s="65"/>
      <c r="BJ246" s="65"/>
      <c r="BK246" s="65"/>
      <c r="BL246" s="65"/>
      <c r="BM246" s="65"/>
      <c r="BN246" s="65"/>
      <c r="BO246" s="65"/>
      <c r="BP246" s="65"/>
      <c r="BQ246" s="65"/>
      <c r="BR246" s="65"/>
      <c r="BS246" s="65"/>
      <c r="BT246" s="65"/>
      <c r="BU246" s="65"/>
      <c r="BV246" s="65"/>
      <c r="BW246" s="65"/>
      <c r="BX246" s="65"/>
    </row>
    <row r="247" spans="1:76">
      <c r="A247" s="65"/>
      <c r="B247" s="65"/>
      <c r="C247" s="65"/>
      <c r="D247" s="65"/>
      <c r="E247" s="65"/>
      <c r="F247" s="65"/>
      <c r="G247" s="65"/>
      <c r="H247" s="65"/>
      <c r="I247" s="65"/>
      <c r="J247" s="65"/>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c r="AZ247" s="65"/>
      <c r="BA247" s="65"/>
      <c r="BB247" s="65"/>
      <c r="BC247" s="65"/>
      <c r="BD247" s="65"/>
      <c r="BE247" s="65"/>
      <c r="BF247" s="65"/>
      <c r="BG247" s="65"/>
      <c r="BH247" s="65"/>
      <c r="BI247" s="65"/>
      <c r="BJ247" s="65"/>
      <c r="BK247" s="65"/>
      <c r="BL247" s="65"/>
      <c r="BM247" s="65"/>
      <c r="BN247" s="65"/>
      <c r="BO247" s="65"/>
      <c r="BP247" s="65"/>
      <c r="BQ247" s="65"/>
      <c r="BR247" s="65"/>
      <c r="BS247" s="65"/>
      <c r="BT247" s="65"/>
      <c r="BU247" s="65"/>
      <c r="BV247" s="65"/>
      <c r="BW247" s="65"/>
      <c r="BX247" s="65"/>
    </row>
    <row r="248" spans="1:76">
      <c r="A248" s="65"/>
      <c r="B248" s="65"/>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c r="AZ248" s="65"/>
      <c r="BA248" s="65"/>
      <c r="BB248" s="65"/>
      <c r="BC248" s="65"/>
      <c r="BD248" s="65"/>
      <c r="BE248" s="65"/>
      <c r="BF248" s="65"/>
      <c r="BG248" s="65"/>
      <c r="BH248" s="65"/>
      <c r="BI248" s="65"/>
      <c r="BJ248" s="65"/>
      <c r="BK248" s="65"/>
      <c r="BL248" s="65"/>
      <c r="BM248" s="65"/>
      <c r="BN248" s="65"/>
      <c r="BO248" s="65"/>
      <c r="BP248" s="65"/>
      <c r="BQ248" s="65"/>
      <c r="BR248" s="65"/>
      <c r="BS248" s="65"/>
      <c r="BT248" s="65"/>
      <c r="BU248" s="65"/>
      <c r="BV248" s="65"/>
      <c r="BW248" s="65"/>
      <c r="BX248" s="65"/>
    </row>
    <row r="249" spans="1:76">
      <c r="A249" s="65"/>
      <c r="B249" s="65"/>
      <c r="C249" s="65"/>
      <c r="D249" s="65"/>
      <c r="E249" s="65"/>
      <c r="F249" s="65"/>
      <c r="G249" s="65"/>
      <c r="H249" s="65"/>
      <c r="I249" s="65"/>
      <c r="J249" s="65"/>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c r="AZ249" s="65"/>
      <c r="BA249" s="65"/>
      <c r="BB249" s="65"/>
      <c r="BC249" s="65"/>
      <c r="BD249" s="65"/>
      <c r="BE249" s="65"/>
      <c r="BF249" s="65"/>
      <c r="BG249" s="65"/>
      <c r="BH249" s="65"/>
      <c r="BI249" s="65"/>
      <c r="BJ249" s="65"/>
      <c r="BK249" s="65"/>
      <c r="BL249" s="65"/>
      <c r="BM249" s="65"/>
      <c r="BN249" s="65"/>
      <c r="BO249" s="65"/>
      <c r="BP249" s="65"/>
      <c r="BQ249" s="65"/>
      <c r="BR249" s="65"/>
      <c r="BS249" s="65"/>
      <c r="BT249" s="65"/>
      <c r="BU249" s="65"/>
      <c r="BV249" s="65"/>
      <c r="BW249" s="65"/>
      <c r="BX249" s="65"/>
    </row>
    <row r="250" spans="1:76">
      <c r="A250" s="65"/>
      <c r="B250" s="65"/>
      <c r="C250" s="65"/>
      <c r="D250" s="65"/>
      <c r="E250" s="65"/>
      <c r="F250" s="65"/>
      <c r="G250" s="65"/>
      <c r="H250" s="65"/>
      <c r="I250" s="65"/>
      <c r="J250" s="65"/>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c r="AZ250" s="65"/>
      <c r="BA250" s="65"/>
      <c r="BB250" s="65"/>
      <c r="BC250" s="65"/>
      <c r="BD250" s="65"/>
      <c r="BE250" s="65"/>
      <c r="BF250" s="65"/>
      <c r="BG250" s="65"/>
      <c r="BH250" s="65"/>
      <c r="BI250" s="65"/>
      <c r="BJ250" s="65"/>
      <c r="BK250" s="65"/>
      <c r="BL250" s="65"/>
      <c r="BM250" s="65"/>
      <c r="BN250" s="65"/>
      <c r="BO250" s="65"/>
      <c r="BP250" s="65"/>
      <c r="BQ250" s="65"/>
      <c r="BR250" s="65"/>
      <c r="BS250" s="65"/>
      <c r="BT250" s="65"/>
      <c r="BU250" s="65"/>
      <c r="BV250" s="65"/>
      <c r="BW250" s="65"/>
      <c r="BX250" s="65"/>
    </row>
    <row r="251" spans="1:76">
      <c r="A251" s="65"/>
      <c r="B251" s="65"/>
      <c r="C251" s="65"/>
      <c r="D251" s="65"/>
      <c r="E251" s="65"/>
      <c r="F251" s="65"/>
      <c r="G251" s="65"/>
      <c r="H251" s="65"/>
      <c r="I251" s="65"/>
      <c r="J251" s="65"/>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c r="AZ251" s="65"/>
      <c r="BA251" s="65"/>
      <c r="BB251" s="65"/>
      <c r="BC251" s="65"/>
      <c r="BD251" s="65"/>
      <c r="BE251" s="65"/>
      <c r="BF251" s="65"/>
      <c r="BG251" s="65"/>
      <c r="BH251" s="65"/>
      <c r="BI251" s="65"/>
      <c r="BJ251" s="65"/>
      <c r="BK251" s="65"/>
      <c r="BL251" s="65"/>
      <c r="BM251" s="65"/>
      <c r="BN251" s="65"/>
      <c r="BO251" s="65"/>
      <c r="BP251" s="65"/>
      <c r="BQ251" s="65"/>
      <c r="BR251" s="65"/>
      <c r="BS251" s="65"/>
      <c r="BT251" s="65"/>
      <c r="BU251" s="65"/>
      <c r="BV251" s="65"/>
      <c r="BW251" s="65"/>
      <c r="BX251" s="65"/>
    </row>
    <row r="252" spans="1:76">
      <c r="A252" s="65"/>
      <c r="B252" s="65"/>
      <c r="C252" s="65"/>
      <c r="D252" s="65"/>
      <c r="E252" s="65"/>
      <c r="F252" s="65"/>
      <c r="G252" s="65"/>
      <c r="H252" s="65"/>
      <c r="I252" s="65"/>
      <c r="J252" s="65"/>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c r="AZ252" s="65"/>
      <c r="BA252" s="65"/>
      <c r="BB252" s="65"/>
      <c r="BC252" s="65"/>
      <c r="BD252" s="65"/>
      <c r="BE252" s="65"/>
      <c r="BF252" s="65"/>
      <c r="BG252" s="65"/>
      <c r="BH252" s="65"/>
      <c r="BI252" s="65"/>
      <c r="BJ252" s="65"/>
      <c r="BK252" s="65"/>
      <c r="BL252" s="65"/>
      <c r="BM252" s="65"/>
      <c r="BN252" s="65"/>
      <c r="BO252" s="65"/>
      <c r="BP252" s="65"/>
      <c r="BQ252" s="65"/>
      <c r="BR252" s="65"/>
      <c r="BS252" s="65"/>
      <c r="BT252" s="65"/>
      <c r="BU252" s="65"/>
      <c r="BV252" s="65"/>
      <c r="BW252" s="65"/>
      <c r="BX252" s="65"/>
    </row>
    <row r="253" spans="1:76">
      <c r="A253" s="65"/>
      <c r="B253" s="65"/>
      <c r="C253" s="65"/>
      <c r="D253" s="65"/>
      <c r="E253" s="65"/>
      <c r="F253" s="65"/>
      <c r="G253" s="65"/>
      <c r="H253" s="65"/>
      <c r="I253" s="65"/>
      <c r="J253" s="65"/>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c r="AZ253" s="65"/>
      <c r="BA253" s="65"/>
      <c r="BB253" s="65"/>
      <c r="BC253" s="65"/>
      <c r="BD253" s="65"/>
      <c r="BE253" s="65"/>
      <c r="BF253" s="65"/>
      <c r="BG253" s="65"/>
      <c r="BH253" s="65"/>
      <c r="BI253" s="65"/>
      <c r="BJ253" s="65"/>
      <c r="BK253" s="65"/>
      <c r="BL253" s="65"/>
      <c r="BM253" s="65"/>
      <c r="BN253" s="65"/>
      <c r="BO253" s="65"/>
      <c r="BP253" s="65"/>
      <c r="BQ253" s="65"/>
      <c r="BR253" s="65"/>
      <c r="BS253" s="65"/>
      <c r="BT253" s="65"/>
      <c r="BU253" s="65"/>
      <c r="BV253" s="65"/>
      <c r="BW253" s="65"/>
      <c r="BX253" s="65"/>
    </row>
    <row r="254" spans="1:76">
      <c r="A254" s="65"/>
      <c r="B254" s="65"/>
      <c r="C254" s="65"/>
      <c r="D254" s="65"/>
      <c r="E254" s="65"/>
      <c r="F254" s="65"/>
      <c r="G254" s="65"/>
      <c r="H254" s="65"/>
      <c r="I254" s="65"/>
      <c r="J254" s="65"/>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c r="AZ254" s="65"/>
      <c r="BA254" s="65"/>
      <c r="BB254" s="65"/>
      <c r="BC254" s="65"/>
      <c r="BD254" s="65"/>
      <c r="BE254" s="65"/>
      <c r="BF254" s="65"/>
      <c r="BG254" s="65"/>
      <c r="BH254" s="65"/>
      <c r="BI254" s="65"/>
      <c r="BJ254" s="65"/>
      <c r="BK254" s="65"/>
      <c r="BL254" s="65"/>
      <c r="BM254" s="65"/>
      <c r="BN254" s="65"/>
      <c r="BO254" s="65"/>
      <c r="BP254" s="65"/>
      <c r="BQ254" s="65"/>
      <c r="BR254" s="65"/>
      <c r="BS254" s="65"/>
      <c r="BT254" s="65"/>
      <c r="BU254" s="65"/>
      <c r="BV254" s="65"/>
      <c r="BW254" s="65"/>
      <c r="BX254" s="65"/>
    </row>
    <row r="255" spans="1:76">
      <c r="A255" s="65"/>
      <c r="B255" s="65"/>
      <c r="C255" s="65"/>
      <c r="D255" s="65"/>
      <c r="E255" s="65"/>
      <c r="F255" s="65"/>
      <c r="G255" s="65"/>
      <c r="H255" s="65"/>
      <c r="I255" s="65"/>
      <c r="J255" s="65"/>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c r="AZ255" s="65"/>
      <c r="BA255" s="65"/>
      <c r="BB255" s="65"/>
      <c r="BC255" s="65"/>
      <c r="BD255" s="65"/>
      <c r="BE255" s="65"/>
      <c r="BF255" s="65"/>
      <c r="BG255" s="65"/>
      <c r="BH255" s="65"/>
      <c r="BI255" s="65"/>
      <c r="BJ255" s="65"/>
      <c r="BK255" s="65"/>
      <c r="BL255" s="65"/>
      <c r="BM255" s="65"/>
      <c r="BN255" s="65"/>
      <c r="BO255" s="65"/>
      <c r="BP255" s="65"/>
      <c r="BQ255" s="65"/>
      <c r="BR255" s="65"/>
      <c r="BS255" s="65"/>
      <c r="BT255" s="65"/>
      <c r="BU255" s="65"/>
      <c r="BV255" s="65"/>
      <c r="BW255" s="65"/>
      <c r="BX255" s="65"/>
    </row>
    <row r="256" spans="1:76">
      <c r="A256" s="65"/>
      <c r="B256" s="65"/>
      <c r="C256" s="65"/>
      <c r="D256" s="65"/>
      <c r="E256" s="65"/>
      <c r="F256" s="65"/>
      <c r="G256" s="65"/>
      <c r="H256" s="65"/>
      <c r="I256" s="65"/>
      <c r="J256" s="65"/>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c r="AZ256" s="65"/>
      <c r="BA256" s="65"/>
      <c r="BB256" s="65"/>
      <c r="BC256" s="65"/>
      <c r="BD256" s="65"/>
      <c r="BE256" s="65"/>
      <c r="BF256" s="65"/>
      <c r="BG256" s="65"/>
      <c r="BH256" s="65"/>
      <c r="BI256" s="65"/>
      <c r="BJ256" s="65"/>
      <c r="BK256" s="65"/>
      <c r="BL256" s="65"/>
      <c r="BM256" s="65"/>
      <c r="BN256" s="65"/>
      <c r="BO256" s="65"/>
      <c r="BP256" s="65"/>
      <c r="BQ256" s="65"/>
      <c r="BR256" s="65"/>
      <c r="BS256" s="65"/>
      <c r="BT256" s="65"/>
      <c r="BU256" s="65"/>
      <c r="BV256" s="65"/>
      <c r="BW256" s="65"/>
      <c r="BX256" s="65"/>
    </row>
    <row r="257" spans="1:76">
      <c r="A257" s="65"/>
      <c r="B257" s="65"/>
      <c r="C257" s="65"/>
      <c r="D257" s="65"/>
      <c r="E257" s="65"/>
      <c r="F257" s="65"/>
      <c r="G257" s="65"/>
      <c r="H257" s="65"/>
      <c r="I257" s="65"/>
      <c r="J257" s="65"/>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c r="AZ257" s="65"/>
      <c r="BA257" s="65"/>
      <c r="BB257" s="65"/>
      <c r="BC257" s="65"/>
      <c r="BD257" s="65"/>
      <c r="BE257" s="65"/>
      <c r="BF257" s="65"/>
      <c r="BG257" s="65"/>
      <c r="BH257" s="65"/>
      <c r="BI257" s="65"/>
      <c r="BJ257" s="65"/>
      <c r="BK257" s="65"/>
      <c r="BL257" s="65"/>
      <c r="BM257" s="65"/>
      <c r="BN257" s="65"/>
      <c r="BO257" s="65"/>
      <c r="BP257" s="65"/>
      <c r="BQ257" s="65"/>
      <c r="BR257" s="65"/>
      <c r="BS257" s="65"/>
      <c r="BT257" s="65"/>
      <c r="BU257" s="65"/>
      <c r="BV257" s="65"/>
      <c r="BW257" s="65"/>
      <c r="BX257" s="65"/>
    </row>
    <row r="258" spans="1:76">
      <c r="A258" s="65"/>
      <c r="B258" s="65"/>
      <c r="C258" s="65"/>
      <c r="D258" s="65"/>
      <c r="E258" s="65"/>
      <c r="F258" s="65"/>
      <c r="G258" s="65"/>
      <c r="H258" s="65"/>
      <c r="I258" s="65"/>
      <c r="J258" s="65"/>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c r="AZ258" s="65"/>
      <c r="BA258" s="65"/>
      <c r="BB258" s="65"/>
      <c r="BC258" s="65"/>
      <c r="BD258" s="65"/>
      <c r="BE258" s="65"/>
      <c r="BF258" s="65"/>
      <c r="BG258" s="65"/>
      <c r="BH258" s="65"/>
      <c r="BI258" s="65"/>
      <c r="BJ258" s="65"/>
      <c r="BK258" s="65"/>
      <c r="BL258" s="65"/>
      <c r="BM258" s="65"/>
      <c r="BN258" s="65"/>
      <c r="BO258" s="65"/>
      <c r="BP258" s="65"/>
      <c r="BQ258" s="65"/>
      <c r="BR258" s="65"/>
      <c r="BS258" s="65"/>
      <c r="BT258" s="65"/>
      <c r="BU258" s="65"/>
      <c r="BV258" s="65"/>
      <c r="BW258" s="65"/>
      <c r="BX258" s="65"/>
    </row>
    <row r="259" spans="1:76">
      <c r="A259" s="65"/>
      <c r="B259" s="65"/>
      <c r="C259" s="65"/>
      <c r="D259" s="65"/>
      <c r="E259" s="65"/>
      <c r="F259" s="65"/>
      <c r="G259" s="65"/>
      <c r="H259" s="65"/>
      <c r="I259" s="65"/>
      <c r="J259" s="65"/>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c r="AZ259" s="65"/>
      <c r="BA259" s="65"/>
      <c r="BB259" s="65"/>
      <c r="BC259" s="65"/>
      <c r="BD259" s="65"/>
      <c r="BE259" s="65"/>
      <c r="BF259" s="65"/>
      <c r="BG259" s="65"/>
      <c r="BH259" s="65"/>
      <c r="BI259" s="65"/>
      <c r="BJ259" s="65"/>
      <c r="BK259" s="65"/>
      <c r="BL259" s="65"/>
      <c r="BM259" s="65"/>
      <c r="BN259" s="65"/>
      <c r="BO259" s="65"/>
      <c r="BP259" s="65"/>
      <c r="BQ259" s="65"/>
      <c r="BR259" s="65"/>
      <c r="BS259" s="65"/>
      <c r="BT259" s="65"/>
      <c r="BU259" s="65"/>
      <c r="BV259" s="65"/>
      <c r="BW259" s="65"/>
      <c r="BX259" s="65"/>
    </row>
    <row r="260" spans="1:76">
      <c r="A260" s="65"/>
      <c r="B260" s="65"/>
      <c r="C260" s="65"/>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c r="AZ260" s="65"/>
      <c r="BA260" s="65"/>
      <c r="BB260" s="65"/>
      <c r="BC260" s="65"/>
      <c r="BD260" s="65"/>
      <c r="BE260" s="65"/>
      <c r="BF260" s="65"/>
      <c r="BG260" s="65"/>
      <c r="BH260" s="65"/>
      <c r="BI260" s="65"/>
      <c r="BJ260" s="65"/>
      <c r="BK260" s="65"/>
      <c r="BL260" s="65"/>
      <c r="BM260" s="65"/>
      <c r="BN260" s="65"/>
      <c r="BO260" s="65"/>
      <c r="BP260" s="65"/>
      <c r="BQ260" s="65"/>
      <c r="BR260" s="65"/>
      <c r="BS260" s="65"/>
      <c r="BT260" s="65"/>
      <c r="BU260" s="65"/>
      <c r="BV260" s="65"/>
      <c r="BW260" s="65"/>
      <c r="BX260" s="65"/>
    </row>
    <row r="261" spans="1:76">
      <c r="A261" s="65"/>
      <c r="B261" s="65"/>
      <c r="C261" s="65"/>
      <c r="D261" s="65"/>
      <c r="E261" s="65"/>
      <c r="F261" s="65"/>
      <c r="G261" s="65"/>
      <c r="H261" s="65"/>
      <c r="I261" s="65"/>
      <c r="J261" s="65"/>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c r="AZ261" s="65"/>
      <c r="BA261" s="65"/>
      <c r="BB261" s="65"/>
      <c r="BC261" s="65"/>
      <c r="BD261" s="65"/>
      <c r="BE261" s="65"/>
      <c r="BF261" s="65"/>
      <c r="BG261" s="65"/>
      <c r="BH261" s="65"/>
      <c r="BI261" s="65"/>
      <c r="BJ261" s="65"/>
      <c r="BK261" s="65"/>
      <c r="BL261" s="65"/>
      <c r="BM261" s="65"/>
      <c r="BN261" s="65"/>
      <c r="BO261" s="65"/>
      <c r="BP261" s="65"/>
      <c r="BQ261" s="65"/>
      <c r="BR261" s="65"/>
      <c r="BS261" s="65"/>
      <c r="BT261" s="65"/>
      <c r="BU261" s="65"/>
      <c r="BV261" s="65"/>
      <c r="BW261" s="65"/>
      <c r="BX261" s="65"/>
    </row>
    <row r="262" spans="1:76">
      <c r="A262" s="65"/>
      <c r="B262" s="65"/>
      <c r="C262" s="65"/>
      <c r="D262" s="65"/>
      <c r="E262" s="65"/>
      <c r="F262" s="65"/>
      <c r="G262" s="65"/>
      <c r="H262" s="65"/>
      <c r="I262" s="65"/>
      <c r="J262" s="65"/>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c r="AZ262" s="65"/>
      <c r="BA262" s="65"/>
      <c r="BB262" s="65"/>
      <c r="BC262" s="65"/>
      <c r="BD262" s="65"/>
      <c r="BE262" s="65"/>
      <c r="BF262" s="65"/>
      <c r="BG262" s="65"/>
      <c r="BH262" s="65"/>
      <c r="BI262" s="65"/>
      <c r="BJ262" s="65"/>
      <c r="BK262" s="65"/>
      <c r="BL262" s="65"/>
      <c r="BM262" s="65"/>
      <c r="BN262" s="65"/>
      <c r="BO262" s="65"/>
      <c r="BP262" s="65"/>
      <c r="BQ262" s="65"/>
      <c r="BR262" s="65"/>
      <c r="BS262" s="65"/>
      <c r="BT262" s="65"/>
      <c r="BU262" s="65"/>
      <c r="BV262" s="65"/>
      <c r="BW262" s="65"/>
      <c r="BX262" s="65"/>
    </row>
    <row r="263" spans="1:76">
      <c r="A263" s="65"/>
      <c r="B263" s="65"/>
      <c r="C263" s="65"/>
      <c r="D263" s="65"/>
      <c r="E263" s="65"/>
      <c r="F263" s="65"/>
      <c r="G263" s="65"/>
      <c r="H263" s="65"/>
      <c r="I263" s="65"/>
      <c r="J263" s="65"/>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c r="AZ263" s="65"/>
      <c r="BA263" s="65"/>
      <c r="BB263" s="65"/>
      <c r="BC263" s="65"/>
      <c r="BD263" s="65"/>
      <c r="BE263" s="65"/>
      <c r="BF263" s="65"/>
      <c r="BG263" s="65"/>
      <c r="BH263" s="65"/>
      <c r="BI263" s="65"/>
      <c r="BJ263" s="65"/>
      <c r="BK263" s="65"/>
      <c r="BL263" s="65"/>
      <c r="BM263" s="65"/>
      <c r="BN263" s="65"/>
      <c r="BO263" s="65"/>
      <c r="BP263" s="65"/>
      <c r="BQ263" s="65"/>
      <c r="BR263" s="65"/>
      <c r="BS263" s="65"/>
      <c r="BT263" s="65"/>
      <c r="BU263" s="65"/>
      <c r="BV263" s="65"/>
      <c r="BW263" s="65"/>
      <c r="BX263" s="65"/>
    </row>
    <row r="264" spans="1:76">
      <c r="A264" s="65"/>
      <c r="B264" s="65"/>
      <c r="C264" s="65"/>
      <c r="D264" s="65"/>
      <c r="E264" s="65"/>
      <c r="F264" s="65"/>
      <c r="G264" s="65"/>
      <c r="H264" s="65"/>
      <c r="I264" s="65"/>
      <c r="J264" s="65"/>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c r="AZ264" s="65"/>
      <c r="BA264" s="65"/>
      <c r="BB264" s="65"/>
      <c r="BC264" s="65"/>
      <c r="BD264" s="65"/>
      <c r="BE264" s="65"/>
      <c r="BF264" s="65"/>
      <c r="BG264" s="65"/>
      <c r="BH264" s="65"/>
      <c r="BI264" s="65"/>
      <c r="BJ264" s="65"/>
      <c r="BK264" s="65"/>
      <c r="BL264" s="65"/>
      <c r="BM264" s="65"/>
      <c r="BN264" s="65"/>
      <c r="BO264" s="65"/>
      <c r="BP264" s="65"/>
      <c r="BQ264" s="65"/>
      <c r="BR264" s="65"/>
      <c r="BS264" s="65"/>
      <c r="BT264" s="65"/>
      <c r="BU264" s="65"/>
      <c r="BV264" s="65"/>
      <c r="BW264" s="65"/>
      <c r="BX264" s="65"/>
    </row>
    <row r="265" spans="1:76">
      <c r="A265" s="65"/>
      <c r="B265" s="65"/>
      <c r="C265" s="65"/>
      <c r="D265" s="65"/>
      <c r="E265" s="65"/>
      <c r="F265" s="65"/>
      <c r="G265" s="65"/>
      <c r="H265" s="65"/>
      <c r="I265" s="65"/>
      <c r="J265" s="65"/>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c r="AZ265" s="65"/>
      <c r="BA265" s="65"/>
      <c r="BB265" s="65"/>
      <c r="BC265" s="65"/>
      <c r="BD265" s="65"/>
      <c r="BE265" s="65"/>
      <c r="BF265" s="65"/>
      <c r="BG265" s="65"/>
      <c r="BH265" s="65"/>
      <c r="BI265" s="65"/>
      <c r="BJ265" s="65"/>
      <c r="BK265" s="65"/>
      <c r="BL265" s="65"/>
      <c r="BM265" s="65"/>
      <c r="BN265" s="65"/>
      <c r="BO265" s="65"/>
      <c r="BP265" s="65"/>
      <c r="BQ265" s="65"/>
      <c r="BR265" s="65"/>
      <c r="BS265" s="65"/>
      <c r="BT265" s="65"/>
      <c r="BU265" s="65"/>
      <c r="BV265" s="65"/>
      <c r="BW265" s="65"/>
      <c r="BX265" s="65"/>
    </row>
    <row r="266" spans="1:76">
      <c r="A266" s="65"/>
      <c r="B266" s="65"/>
      <c r="C266" s="65"/>
      <c r="D266" s="65"/>
      <c r="E266" s="65"/>
      <c r="F266" s="65"/>
      <c r="G266" s="65"/>
      <c r="H266" s="65"/>
      <c r="I266" s="65"/>
      <c r="J266" s="65"/>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c r="AZ266" s="65"/>
      <c r="BA266" s="65"/>
      <c r="BB266" s="65"/>
      <c r="BC266" s="65"/>
      <c r="BD266" s="65"/>
      <c r="BE266" s="65"/>
      <c r="BF266" s="65"/>
      <c r="BG266" s="65"/>
      <c r="BH266" s="65"/>
      <c r="BI266" s="65"/>
      <c r="BJ266" s="65"/>
      <c r="BK266" s="65"/>
      <c r="BL266" s="65"/>
      <c r="BM266" s="65"/>
      <c r="BN266" s="65"/>
      <c r="BO266" s="65"/>
      <c r="BP266" s="65"/>
      <c r="BQ266" s="65"/>
      <c r="BR266" s="65"/>
      <c r="BS266" s="65"/>
      <c r="BT266" s="65"/>
      <c r="BU266" s="65"/>
      <c r="BV266" s="65"/>
      <c r="BW266" s="65"/>
      <c r="BX266" s="65"/>
    </row>
    <row r="267" spans="1:76">
      <c r="A267" s="65"/>
      <c r="B267" s="65"/>
      <c r="C267" s="65"/>
      <c r="D267" s="65"/>
      <c r="E267" s="65"/>
      <c r="F267" s="65"/>
      <c r="G267" s="65"/>
      <c r="H267" s="65"/>
      <c r="I267" s="65"/>
      <c r="J267" s="65"/>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c r="AZ267" s="65"/>
      <c r="BA267" s="65"/>
      <c r="BB267" s="65"/>
      <c r="BC267" s="65"/>
      <c r="BD267" s="65"/>
      <c r="BE267" s="65"/>
      <c r="BF267" s="65"/>
      <c r="BG267" s="65"/>
      <c r="BH267" s="65"/>
      <c r="BI267" s="65"/>
      <c r="BJ267" s="65"/>
      <c r="BK267" s="65"/>
      <c r="BL267" s="65"/>
      <c r="BM267" s="65"/>
      <c r="BN267" s="65"/>
      <c r="BO267" s="65"/>
      <c r="BP267" s="65"/>
      <c r="BQ267" s="65"/>
      <c r="BR267" s="65"/>
      <c r="BS267" s="65"/>
      <c r="BT267" s="65"/>
      <c r="BU267" s="65"/>
      <c r="BV267" s="65"/>
      <c r="BW267" s="65"/>
      <c r="BX267" s="65"/>
    </row>
    <row r="268" spans="1:76">
      <c r="A268" s="65"/>
      <c r="B268" s="65"/>
      <c r="C268" s="65"/>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c r="AZ268" s="65"/>
      <c r="BA268" s="65"/>
      <c r="BB268" s="65"/>
      <c r="BC268" s="65"/>
      <c r="BD268" s="65"/>
      <c r="BE268" s="65"/>
      <c r="BF268" s="65"/>
      <c r="BG268" s="65"/>
      <c r="BH268" s="65"/>
      <c r="BI268" s="65"/>
      <c r="BJ268" s="65"/>
      <c r="BK268" s="65"/>
      <c r="BL268" s="65"/>
      <c r="BM268" s="65"/>
      <c r="BN268" s="65"/>
      <c r="BO268" s="65"/>
      <c r="BP268" s="65"/>
      <c r="BQ268" s="65"/>
      <c r="BR268" s="65"/>
      <c r="BS268" s="65"/>
      <c r="BT268" s="65"/>
      <c r="BU268" s="65"/>
      <c r="BV268" s="65"/>
      <c r="BW268" s="65"/>
      <c r="BX268" s="65"/>
    </row>
    <row r="269" spans="1:76">
      <c r="A269" s="65"/>
      <c r="B269" s="65"/>
      <c r="C269" s="65"/>
      <c r="D269" s="65"/>
      <c r="E269" s="65"/>
      <c r="F269" s="65"/>
      <c r="G269" s="65"/>
      <c r="H269" s="65"/>
      <c r="I269" s="65"/>
      <c r="J269" s="65"/>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c r="AZ269" s="65"/>
      <c r="BA269" s="65"/>
      <c r="BB269" s="65"/>
      <c r="BC269" s="65"/>
      <c r="BD269" s="65"/>
      <c r="BE269" s="65"/>
      <c r="BF269" s="65"/>
      <c r="BG269" s="65"/>
      <c r="BH269" s="65"/>
      <c r="BI269" s="65"/>
      <c r="BJ269" s="65"/>
      <c r="BK269" s="65"/>
      <c r="BL269" s="65"/>
      <c r="BM269" s="65"/>
      <c r="BN269" s="65"/>
      <c r="BO269" s="65"/>
      <c r="BP269" s="65"/>
      <c r="BQ269" s="65"/>
      <c r="BR269" s="65"/>
      <c r="BS269" s="65"/>
      <c r="BT269" s="65"/>
      <c r="BU269" s="65"/>
      <c r="BV269" s="65"/>
      <c r="BW269" s="65"/>
      <c r="BX269" s="65"/>
    </row>
    <row r="270" spans="1:76">
      <c r="A270" s="65"/>
      <c r="B270" s="65"/>
      <c r="C270" s="65"/>
      <c r="D270" s="65"/>
      <c r="E270" s="65"/>
      <c r="F270" s="65"/>
      <c r="G270" s="65"/>
      <c r="H270" s="65"/>
      <c r="I270" s="65"/>
      <c r="J270" s="65"/>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c r="AZ270" s="65"/>
      <c r="BA270" s="65"/>
      <c r="BB270" s="65"/>
      <c r="BC270" s="65"/>
      <c r="BD270" s="65"/>
      <c r="BE270" s="65"/>
      <c r="BF270" s="65"/>
      <c r="BG270" s="65"/>
      <c r="BH270" s="65"/>
      <c r="BI270" s="65"/>
      <c r="BJ270" s="65"/>
      <c r="BK270" s="65"/>
      <c r="BL270" s="65"/>
      <c r="BM270" s="65"/>
      <c r="BN270" s="65"/>
      <c r="BO270" s="65"/>
      <c r="BP270" s="65"/>
      <c r="BQ270" s="65"/>
      <c r="BR270" s="65"/>
      <c r="BS270" s="65"/>
      <c r="BT270" s="65"/>
      <c r="BU270" s="65"/>
      <c r="BV270" s="65"/>
      <c r="BW270" s="65"/>
      <c r="BX270" s="65"/>
    </row>
    <row r="271" spans="1:76">
      <c r="A271" s="65"/>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c r="AZ271" s="65"/>
      <c r="BA271" s="65"/>
      <c r="BB271" s="65"/>
      <c r="BC271" s="65"/>
      <c r="BD271" s="65"/>
      <c r="BE271" s="65"/>
      <c r="BF271" s="65"/>
      <c r="BG271" s="65"/>
      <c r="BH271" s="65"/>
      <c r="BI271" s="65"/>
      <c r="BJ271" s="65"/>
      <c r="BK271" s="65"/>
      <c r="BL271" s="65"/>
      <c r="BM271" s="65"/>
      <c r="BN271" s="65"/>
      <c r="BO271" s="65"/>
      <c r="BP271" s="65"/>
      <c r="BQ271" s="65"/>
      <c r="BR271" s="65"/>
      <c r="BS271" s="65"/>
      <c r="BT271" s="65"/>
      <c r="BU271" s="65"/>
      <c r="BV271" s="65"/>
      <c r="BW271" s="65"/>
      <c r="BX271" s="65"/>
    </row>
    <row r="272" spans="1:76">
      <c r="A272" s="65"/>
      <c r="B272" s="65"/>
      <c r="C272" s="65"/>
      <c r="D272" s="65"/>
      <c r="E272" s="65"/>
      <c r="F272" s="65"/>
      <c r="G272" s="65"/>
      <c r="H272" s="65"/>
      <c r="I272" s="65"/>
      <c r="J272" s="65"/>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c r="AZ272" s="65"/>
      <c r="BA272" s="65"/>
      <c r="BB272" s="65"/>
      <c r="BC272" s="65"/>
      <c r="BD272" s="65"/>
      <c r="BE272" s="65"/>
      <c r="BF272" s="65"/>
      <c r="BG272" s="65"/>
      <c r="BH272" s="65"/>
      <c r="BI272" s="65"/>
      <c r="BJ272" s="65"/>
      <c r="BK272" s="65"/>
      <c r="BL272" s="65"/>
      <c r="BM272" s="65"/>
      <c r="BN272" s="65"/>
      <c r="BO272" s="65"/>
      <c r="BP272" s="65"/>
      <c r="BQ272" s="65"/>
      <c r="BR272" s="65"/>
      <c r="BS272" s="65"/>
      <c r="BT272" s="65"/>
      <c r="BU272" s="65"/>
      <c r="BV272" s="65"/>
      <c r="BW272" s="65"/>
      <c r="BX272" s="65"/>
    </row>
    <row r="273" spans="1:76">
      <c r="A273" s="65"/>
      <c r="B273" s="65"/>
      <c r="C273" s="65"/>
      <c r="D273" s="65"/>
      <c r="E273" s="65"/>
      <c r="F273" s="65"/>
      <c r="G273" s="65"/>
      <c r="H273" s="65"/>
      <c r="I273" s="65"/>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c r="AZ273" s="65"/>
      <c r="BA273" s="65"/>
      <c r="BB273" s="65"/>
      <c r="BC273" s="65"/>
      <c r="BD273" s="65"/>
      <c r="BE273" s="65"/>
      <c r="BF273" s="65"/>
      <c r="BG273" s="65"/>
      <c r="BH273" s="65"/>
      <c r="BI273" s="65"/>
      <c r="BJ273" s="65"/>
      <c r="BK273" s="65"/>
      <c r="BL273" s="65"/>
      <c r="BM273" s="65"/>
      <c r="BN273" s="65"/>
      <c r="BO273" s="65"/>
      <c r="BP273" s="65"/>
      <c r="BQ273" s="65"/>
      <c r="BR273" s="65"/>
      <c r="BS273" s="65"/>
      <c r="BT273" s="65"/>
      <c r="BU273" s="65"/>
      <c r="BV273" s="65"/>
      <c r="BW273" s="65"/>
      <c r="BX273" s="65"/>
    </row>
    <row r="274" spans="1:76">
      <c r="A274" s="65"/>
      <c r="B274" s="65"/>
      <c r="C274" s="65"/>
      <c r="D274" s="65"/>
      <c r="E274" s="65"/>
      <c r="F274" s="65"/>
      <c r="G274" s="65"/>
      <c r="H274" s="65"/>
      <c r="I274" s="65"/>
      <c r="J274" s="65"/>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c r="AZ274" s="65"/>
      <c r="BA274" s="65"/>
      <c r="BB274" s="65"/>
      <c r="BC274" s="65"/>
      <c r="BD274" s="65"/>
      <c r="BE274" s="65"/>
      <c r="BF274" s="65"/>
      <c r="BG274" s="65"/>
      <c r="BH274" s="65"/>
      <c r="BI274" s="65"/>
      <c r="BJ274" s="65"/>
      <c r="BK274" s="65"/>
      <c r="BL274" s="65"/>
      <c r="BM274" s="65"/>
      <c r="BN274" s="65"/>
      <c r="BO274" s="65"/>
      <c r="BP274" s="65"/>
      <c r="BQ274" s="65"/>
      <c r="BR274" s="65"/>
      <c r="BS274" s="65"/>
      <c r="BT274" s="65"/>
      <c r="BU274" s="65"/>
      <c r="BV274" s="65"/>
      <c r="BW274" s="65"/>
      <c r="BX274" s="65"/>
    </row>
    <row r="275" spans="1:76">
      <c r="A275" s="65"/>
      <c r="B275" s="65"/>
      <c r="C275" s="65"/>
      <c r="D275" s="65"/>
      <c r="E275" s="65"/>
      <c r="F275" s="65"/>
      <c r="G275" s="65"/>
      <c r="H275" s="65"/>
      <c r="I275" s="65"/>
      <c r="J275" s="65"/>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c r="AZ275" s="65"/>
      <c r="BA275" s="65"/>
      <c r="BB275" s="65"/>
      <c r="BC275" s="65"/>
      <c r="BD275" s="65"/>
      <c r="BE275" s="65"/>
      <c r="BF275" s="65"/>
      <c r="BG275" s="65"/>
      <c r="BH275" s="65"/>
      <c r="BI275" s="65"/>
      <c r="BJ275" s="65"/>
      <c r="BK275" s="65"/>
      <c r="BL275" s="65"/>
      <c r="BM275" s="65"/>
      <c r="BN275" s="65"/>
      <c r="BO275" s="65"/>
      <c r="BP275" s="65"/>
      <c r="BQ275" s="65"/>
      <c r="BR275" s="65"/>
      <c r="BS275" s="65"/>
      <c r="BT275" s="65"/>
      <c r="BU275" s="65"/>
      <c r="BV275" s="65"/>
      <c r="BW275" s="65"/>
      <c r="BX275" s="65"/>
    </row>
    <row r="276" spans="1:76">
      <c r="A276" s="65"/>
      <c r="B276" s="65"/>
      <c r="C276" s="65"/>
      <c r="D276" s="65"/>
      <c r="E276" s="65"/>
      <c r="F276" s="65"/>
      <c r="G276" s="65"/>
      <c r="H276" s="65"/>
      <c r="I276" s="65"/>
      <c r="J276" s="65"/>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c r="AZ276" s="65"/>
      <c r="BA276" s="65"/>
      <c r="BB276" s="65"/>
      <c r="BC276" s="65"/>
      <c r="BD276" s="65"/>
      <c r="BE276" s="65"/>
      <c r="BF276" s="65"/>
      <c r="BG276" s="65"/>
      <c r="BH276" s="65"/>
      <c r="BI276" s="65"/>
      <c r="BJ276" s="65"/>
      <c r="BK276" s="65"/>
      <c r="BL276" s="65"/>
      <c r="BM276" s="65"/>
      <c r="BN276" s="65"/>
      <c r="BO276" s="65"/>
      <c r="BP276" s="65"/>
      <c r="BQ276" s="65"/>
      <c r="BR276" s="65"/>
      <c r="BS276" s="65"/>
      <c r="BT276" s="65"/>
      <c r="BU276" s="65"/>
      <c r="BV276" s="65"/>
      <c r="BW276" s="65"/>
      <c r="BX276" s="65"/>
    </row>
    <row r="277" spans="1:76">
      <c r="A277" s="65"/>
      <c r="B277" s="65"/>
      <c r="C277" s="65"/>
      <c r="D277" s="65"/>
      <c r="E277" s="65"/>
      <c r="F277" s="65"/>
      <c r="G277" s="65"/>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c r="AZ277" s="65"/>
      <c r="BA277" s="65"/>
      <c r="BB277" s="65"/>
      <c r="BC277" s="65"/>
      <c r="BD277" s="65"/>
      <c r="BE277" s="65"/>
      <c r="BF277" s="65"/>
      <c r="BG277" s="65"/>
      <c r="BH277" s="65"/>
      <c r="BI277" s="65"/>
      <c r="BJ277" s="65"/>
      <c r="BK277" s="65"/>
      <c r="BL277" s="65"/>
      <c r="BM277" s="65"/>
      <c r="BN277" s="65"/>
      <c r="BO277" s="65"/>
      <c r="BP277" s="65"/>
      <c r="BQ277" s="65"/>
      <c r="BR277" s="65"/>
      <c r="BS277" s="65"/>
      <c r="BT277" s="65"/>
      <c r="BU277" s="65"/>
      <c r="BV277" s="65"/>
      <c r="BW277" s="65"/>
      <c r="BX277" s="65"/>
    </row>
    <row r="278" spans="1:76">
      <c r="A278" s="65"/>
      <c r="B278" s="65"/>
      <c r="C278" s="65"/>
      <c r="D278" s="65"/>
      <c r="E278" s="65"/>
      <c r="F278" s="65"/>
      <c r="G278" s="65"/>
      <c r="H278" s="65"/>
      <c r="I278" s="65"/>
      <c r="J278" s="65"/>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c r="AZ278" s="65"/>
      <c r="BA278" s="65"/>
      <c r="BB278" s="65"/>
      <c r="BC278" s="65"/>
      <c r="BD278" s="65"/>
      <c r="BE278" s="65"/>
      <c r="BF278" s="65"/>
      <c r="BG278" s="65"/>
      <c r="BH278" s="65"/>
      <c r="BI278" s="65"/>
      <c r="BJ278" s="65"/>
      <c r="BK278" s="65"/>
      <c r="BL278" s="65"/>
      <c r="BM278" s="65"/>
      <c r="BN278" s="65"/>
      <c r="BO278" s="65"/>
      <c r="BP278" s="65"/>
      <c r="BQ278" s="65"/>
      <c r="BR278" s="65"/>
      <c r="BS278" s="65"/>
      <c r="BT278" s="65"/>
      <c r="BU278" s="65"/>
      <c r="BV278" s="65"/>
      <c r="BW278" s="65"/>
      <c r="BX278" s="65"/>
    </row>
    <row r="279" spans="1:76">
      <c r="A279" s="65"/>
      <c r="B279" s="65"/>
      <c r="C279" s="65"/>
      <c r="D279" s="65"/>
      <c r="E279" s="65"/>
      <c r="F279" s="65"/>
      <c r="G279" s="65"/>
      <c r="H279" s="65"/>
      <c r="I279" s="65"/>
      <c r="J279" s="65"/>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c r="AZ279" s="65"/>
      <c r="BA279" s="65"/>
      <c r="BB279" s="65"/>
      <c r="BC279" s="65"/>
      <c r="BD279" s="65"/>
      <c r="BE279" s="65"/>
      <c r="BF279" s="65"/>
      <c r="BG279" s="65"/>
      <c r="BH279" s="65"/>
      <c r="BI279" s="65"/>
      <c r="BJ279" s="65"/>
      <c r="BK279" s="65"/>
      <c r="BL279" s="65"/>
      <c r="BM279" s="65"/>
      <c r="BN279" s="65"/>
      <c r="BO279" s="65"/>
      <c r="BP279" s="65"/>
      <c r="BQ279" s="65"/>
      <c r="BR279" s="65"/>
      <c r="BS279" s="65"/>
      <c r="BT279" s="65"/>
      <c r="BU279" s="65"/>
      <c r="BV279" s="65"/>
      <c r="BW279" s="65"/>
      <c r="BX279" s="65"/>
    </row>
    <row r="280" spans="1:76">
      <c r="A280" s="65"/>
      <c r="B280" s="65"/>
      <c r="C280" s="65"/>
      <c r="D280" s="65"/>
      <c r="E280" s="65"/>
      <c r="F280" s="65"/>
      <c r="G280" s="65"/>
      <c r="H280" s="65"/>
      <c r="I280" s="65"/>
      <c r="J280" s="65"/>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c r="AZ280" s="65"/>
      <c r="BA280" s="65"/>
      <c r="BB280" s="65"/>
      <c r="BC280" s="65"/>
      <c r="BD280" s="65"/>
      <c r="BE280" s="65"/>
      <c r="BF280" s="65"/>
      <c r="BG280" s="65"/>
      <c r="BH280" s="65"/>
      <c r="BI280" s="65"/>
      <c r="BJ280" s="65"/>
      <c r="BK280" s="65"/>
      <c r="BL280" s="65"/>
      <c r="BM280" s="65"/>
      <c r="BN280" s="65"/>
      <c r="BO280" s="65"/>
      <c r="BP280" s="65"/>
      <c r="BQ280" s="65"/>
      <c r="BR280" s="65"/>
      <c r="BS280" s="65"/>
      <c r="BT280" s="65"/>
      <c r="BU280" s="65"/>
      <c r="BV280" s="65"/>
      <c r="BW280" s="65"/>
      <c r="BX280" s="65"/>
    </row>
    <row r="281" spans="1:76">
      <c r="A281" s="65"/>
      <c r="B281" s="65"/>
      <c r="C281" s="65"/>
      <c r="D281" s="65"/>
      <c r="E281" s="65"/>
      <c r="F281" s="65"/>
      <c r="G281" s="65"/>
      <c r="H281" s="65"/>
      <c r="I281" s="65"/>
      <c r="J281" s="65"/>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c r="AZ281" s="65"/>
      <c r="BA281" s="65"/>
      <c r="BB281" s="65"/>
      <c r="BC281" s="65"/>
      <c r="BD281" s="65"/>
      <c r="BE281" s="65"/>
      <c r="BF281" s="65"/>
      <c r="BG281" s="65"/>
      <c r="BH281" s="65"/>
      <c r="BI281" s="65"/>
      <c r="BJ281" s="65"/>
      <c r="BK281" s="65"/>
      <c r="BL281" s="65"/>
      <c r="BM281" s="65"/>
      <c r="BN281" s="65"/>
      <c r="BO281" s="65"/>
      <c r="BP281" s="65"/>
      <c r="BQ281" s="65"/>
      <c r="BR281" s="65"/>
      <c r="BS281" s="65"/>
      <c r="BT281" s="65"/>
      <c r="BU281" s="65"/>
      <c r="BV281" s="65"/>
      <c r="BW281" s="65"/>
      <c r="BX281" s="65"/>
    </row>
    <row r="282" spans="1:76">
      <c r="A282" s="65"/>
      <c r="B282" s="65"/>
      <c r="C282" s="65"/>
      <c r="D282" s="65"/>
      <c r="E282" s="65"/>
      <c r="F282" s="65"/>
      <c r="G282" s="65"/>
      <c r="H282" s="65"/>
      <c r="I282" s="65"/>
      <c r="J282" s="65"/>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c r="AZ282" s="65"/>
      <c r="BA282" s="65"/>
      <c r="BB282" s="65"/>
      <c r="BC282" s="65"/>
      <c r="BD282" s="65"/>
      <c r="BE282" s="65"/>
      <c r="BF282" s="65"/>
      <c r="BG282" s="65"/>
      <c r="BH282" s="65"/>
      <c r="BI282" s="65"/>
      <c r="BJ282" s="65"/>
      <c r="BK282" s="65"/>
      <c r="BL282" s="65"/>
      <c r="BM282" s="65"/>
      <c r="BN282" s="65"/>
      <c r="BO282" s="65"/>
      <c r="BP282" s="65"/>
      <c r="BQ282" s="65"/>
      <c r="BR282" s="65"/>
      <c r="BS282" s="65"/>
      <c r="BT282" s="65"/>
      <c r="BU282" s="65"/>
      <c r="BV282" s="65"/>
      <c r="BW282" s="65"/>
      <c r="BX282" s="65"/>
    </row>
    <row r="283" spans="1:76">
      <c r="A283" s="65"/>
      <c r="B283" s="65"/>
      <c r="C283" s="65"/>
      <c r="D283" s="65"/>
      <c r="E283" s="65"/>
      <c r="F283" s="65"/>
      <c r="G283" s="65"/>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c r="AZ283" s="65"/>
      <c r="BA283" s="65"/>
      <c r="BB283" s="65"/>
      <c r="BC283" s="65"/>
      <c r="BD283" s="65"/>
      <c r="BE283" s="65"/>
      <c r="BF283" s="65"/>
      <c r="BG283" s="65"/>
      <c r="BH283" s="65"/>
      <c r="BI283" s="65"/>
      <c r="BJ283" s="65"/>
      <c r="BK283" s="65"/>
      <c r="BL283" s="65"/>
      <c r="BM283" s="65"/>
      <c r="BN283" s="65"/>
      <c r="BO283" s="65"/>
      <c r="BP283" s="65"/>
      <c r="BQ283" s="65"/>
      <c r="BR283" s="65"/>
      <c r="BS283" s="65"/>
      <c r="BT283" s="65"/>
      <c r="BU283" s="65"/>
      <c r="BV283" s="65"/>
      <c r="BW283" s="65"/>
      <c r="BX283" s="65"/>
    </row>
    <row r="284" spans="1:76">
      <c r="A284" s="65"/>
      <c r="B284" s="65"/>
      <c r="C284" s="65"/>
      <c r="D284" s="65"/>
      <c r="E284" s="65"/>
      <c r="F284" s="65"/>
      <c r="G284" s="65"/>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c r="AZ284" s="65"/>
      <c r="BA284" s="65"/>
      <c r="BB284" s="65"/>
      <c r="BC284" s="65"/>
      <c r="BD284" s="65"/>
      <c r="BE284" s="65"/>
      <c r="BF284" s="65"/>
      <c r="BG284" s="65"/>
      <c r="BH284" s="65"/>
      <c r="BI284" s="65"/>
      <c r="BJ284" s="65"/>
      <c r="BK284" s="65"/>
      <c r="BL284" s="65"/>
      <c r="BM284" s="65"/>
      <c r="BN284" s="65"/>
      <c r="BO284" s="65"/>
      <c r="BP284" s="65"/>
      <c r="BQ284" s="65"/>
      <c r="BR284" s="65"/>
      <c r="BS284" s="65"/>
      <c r="BT284" s="65"/>
      <c r="BU284" s="65"/>
      <c r="BV284" s="65"/>
      <c r="BW284" s="65"/>
      <c r="BX284" s="65"/>
    </row>
    <row r="285" spans="1:76">
      <c r="A285" s="65"/>
      <c r="B285" s="65"/>
      <c r="C285" s="65"/>
      <c r="D285" s="65"/>
      <c r="E285" s="65"/>
      <c r="F285" s="65"/>
      <c r="G285" s="65"/>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c r="AZ285" s="65"/>
      <c r="BA285" s="65"/>
      <c r="BB285" s="65"/>
      <c r="BC285" s="65"/>
      <c r="BD285" s="65"/>
      <c r="BE285" s="65"/>
      <c r="BF285" s="65"/>
      <c r="BG285" s="65"/>
      <c r="BH285" s="65"/>
      <c r="BI285" s="65"/>
      <c r="BJ285" s="65"/>
      <c r="BK285" s="65"/>
      <c r="BL285" s="65"/>
      <c r="BM285" s="65"/>
      <c r="BN285" s="65"/>
      <c r="BO285" s="65"/>
      <c r="BP285" s="65"/>
      <c r="BQ285" s="65"/>
      <c r="BR285" s="65"/>
      <c r="BS285" s="65"/>
      <c r="BT285" s="65"/>
      <c r="BU285" s="65"/>
      <c r="BV285" s="65"/>
      <c r="BW285" s="65"/>
      <c r="BX285" s="65"/>
    </row>
    <row r="286" spans="1:76">
      <c r="A286" s="65"/>
      <c r="B286" s="65"/>
      <c r="C286" s="65"/>
      <c r="D286" s="65"/>
      <c r="E286" s="65"/>
      <c r="F286" s="65"/>
      <c r="G286" s="65"/>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c r="AM286" s="65"/>
      <c r="AN286" s="65"/>
      <c r="AO286" s="65"/>
      <c r="AP286" s="65"/>
      <c r="AQ286" s="65"/>
      <c r="AR286" s="65"/>
      <c r="AS286" s="65"/>
      <c r="AT286" s="65"/>
      <c r="AU286" s="65"/>
      <c r="AV286" s="65"/>
      <c r="AW286" s="65"/>
      <c r="AX286" s="65"/>
      <c r="AY286" s="65"/>
      <c r="AZ286" s="65"/>
      <c r="BA286" s="65"/>
      <c r="BB286" s="65"/>
      <c r="BC286" s="65"/>
      <c r="BD286" s="65"/>
      <c r="BE286" s="65"/>
      <c r="BF286" s="65"/>
      <c r="BG286" s="65"/>
      <c r="BH286" s="65"/>
      <c r="BI286" s="65"/>
      <c r="BJ286" s="65"/>
      <c r="BK286" s="65"/>
      <c r="BL286" s="65"/>
      <c r="BM286" s="65"/>
      <c r="BN286" s="65"/>
      <c r="BO286" s="65"/>
      <c r="BP286" s="65"/>
      <c r="BQ286" s="65"/>
      <c r="BR286" s="65"/>
      <c r="BS286" s="65"/>
      <c r="BT286" s="65"/>
      <c r="BU286" s="65"/>
      <c r="BV286" s="65"/>
      <c r="BW286" s="65"/>
      <c r="BX286" s="65"/>
    </row>
    <row r="287" spans="1:76">
      <c r="A287" s="65"/>
      <c r="B287" s="65"/>
      <c r="C287" s="65"/>
      <c r="D287" s="65"/>
      <c r="E287" s="65"/>
      <c r="F287" s="65"/>
      <c r="G287" s="65"/>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c r="AM287" s="65"/>
      <c r="AN287" s="65"/>
      <c r="AO287" s="65"/>
      <c r="AP287" s="65"/>
      <c r="AQ287" s="65"/>
      <c r="AR287" s="65"/>
      <c r="AS287" s="65"/>
      <c r="AT287" s="65"/>
      <c r="AU287" s="65"/>
      <c r="AV287" s="65"/>
      <c r="AW287" s="65"/>
      <c r="AX287" s="65"/>
      <c r="AY287" s="65"/>
      <c r="AZ287" s="65"/>
      <c r="BA287" s="65"/>
      <c r="BB287" s="65"/>
      <c r="BC287" s="65"/>
      <c r="BD287" s="65"/>
      <c r="BE287" s="65"/>
      <c r="BF287" s="65"/>
      <c r="BG287" s="65"/>
      <c r="BH287" s="65"/>
      <c r="BI287" s="65"/>
      <c r="BJ287" s="65"/>
      <c r="BK287" s="65"/>
      <c r="BL287" s="65"/>
      <c r="BM287" s="65"/>
      <c r="BN287" s="65"/>
      <c r="BO287" s="65"/>
      <c r="BP287" s="65"/>
      <c r="BQ287" s="65"/>
      <c r="BR287" s="65"/>
      <c r="BS287" s="65"/>
      <c r="BT287" s="65"/>
      <c r="BU287" s="65"/>
      <c r="BV287" s="65"/>
      <c r="BW287" s="65"/>
      <c r="BX287" s="65"/>
    </row>
    <row r="288" spans="1:76">
      <c r="A288" s="65"/>
      <c r="B288" s="65"/>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c r="AM288" s="65"/>
      <c r="AN288" s="65"/>
      <c r="AO288" s="65"/>
      <c r="AP288" s="65"/>
      <c r="AQ288" s="65"/>
      <c r="AR288" s="65"/>
      <c r="AS288" s="65"/>
      <c r="AT288" s="65"/>
      <c r="AU288" s="65"/>
      <c r="AV288" s="65"/>
      <c r="AW288" s="65"/>
      <c r="AX288" s="65"/>
      <c r="AY288" s="65"/>
      <c r="AZ288" s="65"/>
      <c r="BA288" s="65"/>
      <c r="BB288" s="65"/>
      <c r="BC288" s="65"/>
      <c r="BD288" s="65"/>
      <c r="BE288" s="65"/>
      <c r="BF288" s="65"/>
      <c r="BG288" s="65"/>
      <c r="BH288" s="65"/>
      <c r="BI288" s="65"/>
      <c r="BJ288" s="65"/>
      <c r="BK288" s="65"/>
      <c r="BL288" s="65"/>
      <c r="BM288" s="65"/>
      <c r="BN288" s="65"/>
      <c r="BO288" s="65"/>
      <c r="BP288" s="65"/>
      <c r="BQ288" s="65"/>
      <c r="BR288" s="65"/>
      <c r="BS288" s="65"/>
      <c r="BT288" s="65"/>
      <c r="BU288" s="65"/>
      <c r="BV288" s="65"/>
      <c r="BW288" s="65"/>
      <c r="BX288" s="65"/>
    </row>
    <row r="289" spans="1:76">
      <c r="A289" s="65"/>
      <c r="B289" s="65"/>
      <c r="C289" s="65"/>
      <c r="D289" s="65"/>
      <c r="E289" s="65"/>
      <c r="F289" s="65"/>
      <c r="G289" s="65"/>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c r="AM289" s="65"/>
      <c r="AN289" s="65"/>
      <c r="AO289" s="65"/>
      <c r="AP289" s="65"/>
      <c r="AQ289" s="65"/>
      <c r="AR289" s="65"/>
      <c r="AS289" s="65"/>
      <c r="AT289" s="65"/>
      <c r="AU289" s="65"/>
      <c r="AV289" s="65"/>
      <c r="AW289" s="65"/>
      <c r="AX289" s="65"/>
      <c r="AY289" s="65"/>
      <c r="AZ289" s="65"/>
      <c r="BA289" s="65"/>
      <c r="BB289" s="65"/>
      <c r="BC289" s="65"/>
      <c r="BD289" s="65"/>
      <c r="BE289" s="65"/>
      <c r="BF289" s="65"/>
      <c r="BG289" s="65"/>
      <c r="BH289" s="65"/>
      <c r="BI289" s="65"/>
      <c r="BJ289" s="65"/>
      <c r="BK289" s="65"/>
      <c r="BL289" s="65"/>
      <c r="BM289" s="65"/>
      <c r="BN289" s="65"/>
      <c r="BO289" s="65"/>
      <c r="BP289" s="65"/>
      <c r="BQ289" s="65"/>
      <c r="BR289" s="65"/>
      <c r="BS289" s="65"/>
      <c r="BT289" s="65"/>
      <c r="BU289" s="65"/>
      <c r="BV289" s="65"/>
      <c r="BW289" s="65"/>
      <c r="BX289" s="65"/>
    </row>
    <row r="290" spans="1:76">
      <c r="A290" s="65"/>
      <c r="B290" s="65"/>
      <c r="C290" s="65"/>
      <c r="D290" s="65"/>
      <c r="E290" s="65"/>
      <c r="F290" s="65"/>
      <c r="G290" s="65"/>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c r="AO290" s="65"/>
      <c r="AP290" s="65"/>
      <c r="AQ290" s="65"/>
      <c r="AR290" s="65"/>
      <c r="AS290" s="65"/>
      <c r="AT290" s="65"/>
      <c r="AU290" s="65"/>
      <c r="AV290" s="65"/>
      <c r="AW290" s="65"/>
      <c r="AX290" s="65"/>
      <c r="AY290" s="65"/>
      <c r="AZ290" s="65"/>
      <c r="BA290" s="65"/>
      <c r="BB290" s="65"/>
      <c r="BC290" s="65"/>
      <c r="BD290" s="65"/>
      <c r="BE290" s="65"/>
      <c r="BF290" s="65"/>
      <c r="BG290" s="65"/>
      <c r="BH290" s="65"/>
      <c r="BI290" s="65"/>
      <c r="BJ290" s="65"/>
      <c r="BK290" s="65"/>
      <c r="BL290" s="65"/>
      <c r="BM290" s="65"/>
      <c r="BN290" s="65"/>
      <c r="BO290" s="65"/>
      <c r="BP290" s="65"/>
      <c r="BQ290" s="65"/>
      <c r="BR290" s="65"/>
      <c r="BS290" s="65"/>
      <c r="BT290" s="65"/>
      <c r="BU290" s="65"/>
      <c r="BV290" s="65"/>
      <c r="BW290" s="65"/>
      <c r="BX290" s="65"/>
    </row>
    <row r="291" spans="1:76">
      <c r="A291" s="65"/>
      <c r="B291" s="65"/>
      <c r="C291" s="65"/>
      <c r="D291" s="65"/>
      <c r="E291" s="65"/>
      <c r="F291" s="65"/>
      <c r="G291" s="65"/>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c r="AO291" s="65"/>
      <c r="AP291" s="65"/>
      <c r="AQ291" s="65"/>
      <c r="AR291" s="65"/>
      <c r="AS291" s="65"/>
      <c r="AT291" s="65"/>
      <c r="AU291" s="65"/>
      <c r="AV291" s="65"/>
      <c r="AW291" s="65"/>
      <c r="AX291" s="65"/>
      <c r="AY291" s="65"/>
      <c r="AZ291" s="65"/>
      <c r="BA291" s="65"/>
      <c r="BB291" s="65"/>
      <c r="BC291" s="65"/>
      <c r="BD291" s="65"/>
      <c r="BE291" s="65"/>
      <c r="BF291" s="65"/>
      <c r="BG291" s="65"/>
      <c r="BH291" s="65"/>
      <c r="BI291" s="65"/>
      <c r="BJ291" s="65"/>
      <c r="BK291" s="65"/>
      <c r="BL291" s="65"/>
      <c r="BM291" s="65"/>
      <c r="BN291" s="65"/>
      <c r="BO291" s="65"/>
      <c r="BP291" s="65"/>
      <c r="BQ291" s="65"/>
      <c r="BR291" s="65"/>
      <c r="BS291" s="65"/>
      <c r="BT291" s="65"/>
      <c r="BU291" s="65"/>
      <c r="BV291" s="65"/>
      <c r="BW291" s="65"/>
      <c r="BX291" s="65"/>
    </row>
    <row r="292" spans="1:76">
      <c r="A292" s="65"/>
      <c r="B292" s="65"/>
      <c r="C292" s="65"/>
      <c r="D292" s="65"/>
      <c r="E292" s="65"/>
      <c r="F292" s="65"/>
      <c r="G292" s="65"/>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c r="AO292" s="65"/>
      <c r="AP292" s="65"/>
      <c r="AQ292" s="65"/>
      <c r="AR292" s="65"/>
      <c r="AS292" s="65"/>
      <c r="AT292" s="65"/>
      <c r="AU292" s="65"/>
      <c r="AV292" s="65"/>
      <c r="AW292" s="65"/>
      <c r="AX292" s="65"/>
      <c r="AY292" s="65"/>
      <c r="AZ292" s="65"/>
      <c r="BA292" s="65"/>
      <c r="BB292" s="65"/>
      <c r="BC292" s="65"/>
      <c r="BD292" s="65"/>
      <c r="BE292" s="65"/>
      <c r="BF292" s="65"/>
      <c r="BG292" s="65"/>
      <c r="BH292" s="65"/>
      <c r="BI292" s="65"/>
      <c r="BJ292" s="65"/>
      <c r="BK292" s="65"/>
      <c r="BL292" s="65"/>
      <c r="BM292" s="65"/>
      <c r="BN292" s="65"/>
      <c r="BO292" s="65"/>
      <c r="BP292" s="65"/>
      <c r="BQ292" s="65"/>
      <c r="BR292" s="65"/>
      <c r="BS292" s="65"/>
      <c r="BT292" s="65"/>
      <c r="BU292" s="65"/>
      <c r="BV292" s="65"/>
      <c r="BW292" s="65"/>
      <c r="BX292" s="65"/>
    </row>
    <row r="293" spans="1:76">
      <c r="A293" s="65"/>
      <c r="B293" s="65"/>
      <c r="C293" s="65"/>
      <c r="D293" s="65"/>
      <c r="E293" s="65"/>
      <c r="F293" s="65"/>
      <c r="G293" s="65"/>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c r="AO293" s="65"/>
      <c r="AP293" s="65"/>
      <c r="AQ293" s="65"/>
      <c r="AR293" s="65"/>
      <c r="AS293" s="65"/>
      <c r="AT293" s="65"/>
      <c r="AU293" s="65"/>
      <c r="AV293" s="65"/>
      <c r="AW293" s="65"/>
      <c r="AX293" s="65"/>
      <c r="AY293" s="65"/>
      <c r="AZ293" s="65"/>
      <c r="BA293" s="65"/>
      <c r="BB293" s="65"/>
      <c r="BC293" s="65"/>
      <c r="BD293" s="65"/>
      <c r="BE293" s="65"/>
      <c r="BF293" s="65"/>
      <c r="BG293" s="65"/>
      <c r="BH293" s="65"/>
      <c r="BI293" s="65"/>
      <c r="BJ293" s="65"/>
      <c r="BK293" s="65"/>
      <c r="BL293" s="65"/>
      <c r="BM293" s="65"/>
      <c r="BN293" s="65"/>
      <c r="BO293" s="65"/>
      <c r="BP293" s="65"/>
      <c r="BQ293" s="65"/>
      <c r="BR293" s="65"/>
      <c r="BS293" s="65"/>
      <c r="BT293" s="65"/>
      <c r="BU293" s="65"/>
      <c r="BV293" s="65"/>
      <c r="BW293" s="65"/>
      <c r="BX293" s="65"/>
    </row>
    <row r="294" spans="1:76">
      <c r="A294" s="65"/>
      <c r="B294" s="65"/>
      <c r="C294" s="65"/>
      <c r="D294" s="65"/>
      <c r="E294" s="65"/>
      <c r="F294" s="65"/>
      <c r="G294" s="65"/>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c r="AO294" s="65"/>
      <c r="AP294" s="65"/>
      <c r="AQ294" s="65"/>
      <c r="AR294" s="65"/>
      <c r="AS294" s="65"/>
      <c r="AT294" s="65"/>
      <c r="AU294" s="65"/>
      <c r="AV294" s="65"/>
      <c r="AW294" s="65"/>
      <c r="AX294" s="65"/>
      <c r="AY294" s="65"/>
      <c r="AZ294" s="65"/>
      <c r="BA294" s="65"/>
      <c r="BB294" s="65"/>
      <c r="BC294" s="65"/>
      <c r="BD294" s="65"/>
      <c r="BE294" s="65"/>
      <c r="BF294" s="65"/>
      <c r="BG294" s="65"/>
      <c r="BH294" s="65"/>
      <c r="BI294" s="65"/>
      <c r="BJ294" s="65"/>
      <c r="BK294" s="65"/>
      <c r="BL294" s="65"/>
      <c r="BM294" s="65"/>
      <c r="BN294" s="65"/>
      <c r="BO294" s="65"/>
      <c r="BP294" s="65"/>
      <c r="BQ294" s="65"/>
      <c r="BR294" s="65"/>
      <c r="BS294" s="65"/>
      <c r="BT294" s="65"/>
      <c r="BU294" s="65"/>
      <c r="BV294" s="65"/>
      <c r="BW294" s="65"/>
      <c r="BX294" s="65"/>
    </row>
    <row r="295" spans="1:76">
      <c r="A295" s="65"/>
      <c r="B295" s="65"/>
      <c r="C295" s="65"/>
      <c r="D295" s="65"/>
      <c r="E295" s="65"/>
      <c r="F295" s="65"/>
      <c r="G295" s="65"/>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c r="AO295" s="65"/>
      <c r="AP295" s="65"/>
      <c r="AQ295" s="65"/>
      <c r="AR295" s="65"/>
      <c r="AS295" s="65"/>
      <c r="AT295" s="65"/>
      <c r="AU295" s="65"/>
      <c r="AV295" s="65"/>
      <c r="AW295" s="65"/>
      <c r="AX295" s="65"/>
      <c r="AY295" s="65"/>
      <c r="AZ295" s="65"/>
      <c r="BA295" s="65"/>
      <c r="BB295" s="65"/>
      <c r="BC295" s="65"/>
      <c r="BD295" s="65"/>
      <c r="BE295" s="65"/>
      <c r="BF295" s="65"/>
      <c r="BG295" s="65"/>
      <c r="BH295" s="65"/>
      <c r="BI295" s="65"/>
      <c r="BJ295" s="65"/>
      <c r="BK295" s="65"/>
      <c r="BL295" s="65"/>
      <c r="BM295" s="65"/>
      <c r="BN295" s="65"/>
      <c r="BO295" s="65"/>
      <c r="BP295" s="65"/>
      <c r="BQ295" s="65"/>
      <c r="BR295" s="65"/>
      <c r="BS295" s="65"/>
      <c r="BT295" s="65"/>
      <c r="BU295" s="65"/>
      <c r="BV295" s="65"/>
      <c r="BW295" s="65"/>
      <c r="BX295" s="65"/>
    </row>
    <row r="296" spans="1:76">
      <c r="A296" s="65"/>
      <c r="B296" s="65"/>
      <c r="C296" s="65"/>
      <c r="D296" s="65"/>
      <c r="E296" s="65"/>
      <c r="F296" s="65"/>
      <c r="G296" s="65"/>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c r="AO296" s="65"/>
      <c r="AP296" s="65"/>
      <c r="AQ296" s="65"/>
      <c r="AR296" s="65"/>
      <c r="AS296" s="65"/>
      <c r="AT296" s="65"/>
      <c r="AU296" s="65"/>
      <c r="AV296" s="65"/>
      <c r="AW296" s="65"/>
      <c r="AX296" s="65"/>
      <c r="AY296" s="65"/>
      <c r="AZ296" s="65"/>
      <c r="BA296" s="65"/>
      <c r="BB296" s="65"/>
      <c r="BC296" s="65"/>
      <c r="BD296" s="65"/>
      <c r="BE296" s="65"/>
      <c r="BF296" s="65"/>
      <c r="BG296" s="65"/>
      <c r="BH296" s="65"/>
      <c r="BI296" s="65"/>
      <c r="BJ296" s="65"/>
      <c r="BK296" s="65"/>
      <c r="BL296" s="65"/>
      <c r="BM296" s="65"/>
      <c r="BN296" s="65"/>
      <c r="BO296" s="65"/>
      <c r="BP296" s="65"/>
      <c r="BQ296" s="65"/>
      <c r="BR296" s="65"/>
      <c r="BS296" s="65"/>
      <c r="BT296" s="65"/>
      <c r="BU296" s="65"/>
      <c r="BV296" s="65"/>
      <c r="BW296" s="65"/>
      <c r="BX296" s="65"/>
    </row>
    <row r="297" spans="1:76">
      <c r="A297" s="65"/>
      <c r="B297" s="65"/>
      <c r="C297" s="65"/>
      <c r="D297" s="65"/>
      <c r="E297" s="65"/>
      <c r="F297" s="65"/>
      <c r="G297" s="65"/>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c r="AM297" s="65"/>
      <c r="AN297" s="65"/>
      <c r="AO297" s="65"/>
      <c r="AP297" s="65"/>
      <c r="AQ297" s="65"/>
      <c r="AR297" s="65"/>
      <c r="AS297" s="65"/>
      <c r="AT297" s="65"/>
      <c r="AU297" s="65"/>
      <c r="AV297" s="65"/>
      <c r="AW297" s="65"/>
      <c r="AX297" s="65"/>
      <c r="AY297" s="65"/>
      <c r="AZ297" s="65"/>
      <c r="BA297" s="65"/>
      <c r="BB297" s="65"/>
      <c r="BC297" s="65"/>
      <c r="BD297" s="65"/>
      <c r="BE297" s="65"/>
      <c r="BF297" s="65"/>
      <c r="BG297" s="65"/>
      <c r="BH297" s="65"/>
      <c r="BI297" s="65"/>
      <c r="BJ297" s="65"/>
      <c r="BK297" s="65"/>
      <c r="BL297" s="65"/>
      <c r="BM297" s="65"/>
      <c r="BN297" s="65"/>
      <c r="BO297" s="65"/>
      <c r="BP297" s="65"/>
      <c r="BQ297" s="65"/>
      <c r="BR297" s="65"/>
      <c r="BS297" s="65"/>
      <c r="BT297" s="65"/>
      <c r="BU297" s="65"/>
      <c r="BV297" s="65"/>
      <c r="BW297" s="65"/>
      <c r="BX297" s="65"/>
    </row>
    <row r="298" spans="1:76">
      <c r="A298" s="65"/>
      <c r="B298" s="65"/>
      <c r="C298" s="65"/>
      <c r="D298" s="65"/>
      <c r="E298" s="65"/>
      <c r="F298" s="65"/>
      <c r="G298" s="65"/>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c r="AN298" s="65"/>
      <c r="AO298" s="65"/>
      <c r="AP298" s="65"/>
      <c r="AQ298" s="65"/>
      <c r="AR298" s="65"/>
      <c r="AS298" s="65"/>
      <c r="AT298" s="65"/>
      <c r="AU298" s="65"/>
      <c r="AV298" s="65"/>
      <c r="AW298" s="65"/>
      <c r="AX298" s="65"/>
      <c r="AY298" s="65"/>
      <c r="AZ298" s="65"/>
      <c r="BA298" s="65"/>
      <c r="BB298" s="65"/>
      <c r="BC298" s="65"/>
      <c r="BD298" s="65"/>
      <c r="BE298" s="65"/>
      <c r="BF298" s="65"/>
      <c r="BG298" s="65"/>
      <c r="BH298" s="65"/>
      <c r="BI298" s="65"/>
      <c r="BJ298" s="65"/>
      <c r="BK298" s="65"/>
      <c r="BL298" s="65"/>
      <c r="BM298" s="65"/>
      <c r="BN298" s="65"/>
      <c r="BO298" s="65"/>
      <c r="BP298" s="65"/>
      <c r="BQ298" s="65"/>
      <c r="BR298" s="65"/>
      <c r="BS298" s="65"/>
      <c r="BT298" s="65"/>
      <c r="BU298" s="65"/>
      <c r="BV298" s="65"/>
      <c r="BW298" s="65"/>
      <c r="BX298" s="65"/>
    </row>
    <row r="299" spans="1:76">
      <c r="A299" s="65"/>
      <c r="B299" s="65"/>
      <c r="C299" s="65"/>
      <c r="D299" s="65"/>
      <c r="E299" s="65"/>
      <c r="F299" s="65"/>
      <c r="G299" s="6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c r="AM299" s="65"/>
      <c r="AN299" s="65"/>
      <c r="AO299" s="65"/>
      <c r="AP299" s="65"/>
      <c r="AQ299" s="65"/>
      <c r="AR299" s="65"/>
      <c r="AS299" s="65"/>
      <c r="AT299" s="65"/>
      <c r="AU299" s="65"/>
      <c r="AV299" s="65"/>
      <c r="AW299" s="65"/>
      <c r="AX299" s="65"/>
      <c r="AY299" s="65"/>
      <c r="AZ299" s="65"/>
      <c r="BA299" s="65"/>
      <c r="BB299" s="65"/>
      <c r="BC299" s="65"/>
      <c r="BD299" s="65"/>
      <c r="BE299" s="65"/>
      <c r="BF299" s="65"/>
      <c r="BG299" s="65"/>
      <c r="BH299" s="65"/>
      <c r="BI299" s="65"/>
      <c r="BJ299" s="65"/>
      <c r="BK299" s="65"/>
      <c r="BL299" s="65"/>
      <c r="BM299" s="65"/>
      <c r="BN299" s="65"/>
      <c r="BO299" s="65"/>
      <c r="BP299" s="65"/>
      <c r="BQ299" s="65"/>
      <c r="BR299" s="65"/>
      <c r="BS299" s="65"/>
      <c r="BT299" s="65"/>
      <c r="BU299" s="65"/>
      <c r="BV299" s="65"/>
      <c r="BW299" s="65"/>
      <c r="BX299" s="65"/>
    </row>
    <row r="300" spans="1:76">
      <c r="A300" s="65"/>
      <c r="B300" s="65"/>
      <c r="C300" s="65"/>
      <c r="D300" s="65"/>
      <c r="E300" s="65"/>
      <c r="F300" s="65"/>
      <c r="G300" s="65"/>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c r="AM300" s="65"/>
      <c r="AN300" s="65"/>
      <c r="AO300" s="65"/>
      <c r="AP300" s="65"/>
      <c r="AQ300" s="65"/>
      <c r="AR300" s="65"/>
      <c r="AS300" s="65"/>
      <c r="AT300" s="65"/>
      <c r="AU300" s="65"/>
      <c r="AV300" s="65"/>
      <c r="AW300" s="65"/>
      <c r="AX300" s="65"/>
      <c r="AY300" s="65"/>
      <c r="AZ300" s="65"/>
      <c r="BA300" s="65"/>
      <c r="BB300" s="65"/>
      <c r="BC300" s="65"/>
      <c r="BD300" s="65"/>
      <c r="BE300" s="65"/>
      <c r="BF300" s="65"/>
      <c r="BG300" s="65"/>
      <c r="BH300" s="65"/>
      <c r="BI300" s="65"/>
      <c r="BJ300" s="65"/>
      <c r="BK300" s="65"/>
      <c r="BL300" s="65"/>
      <c r="BM300" s="65"/>
      <c r="BN300" s="65"/>
      <c r="BO300" s="65"/>
      <c r="BP300" s="65"/>
      <c r="BQ300" s="65"/>
      <c r="BR300" s="65"/>
      <c r="BS300" s="65"/>
      <c r="BT300" s="65"/>
      <c r="BU300" s="65"/>
      <c r="BV300" s="65"/>
      <c r="BW300" s="65"/>
      <c r="BX300" s="65"/>
    </row>
    <row r="301" spans="1:76">
      <c r="A301" s="65"/>
      <c r="B301" s="65"/>
      <c r="C301" s="65"/>
      <c r="D301" s="65"/>
      <c r="E301" s="65"/>
      <c r="F301" s="65"/>
      <c r="G301" s="65"/>
      <c r="H301" s="65"/>
      <c r="I301" s="65"/>
      <c r="J301" s="65"/>
      <c r="K301" s="65"/>
      <c r="L301" s="65"/>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c r="AL301" s="65"/>
      <c r="AM301" s="65"/>
      <c r="AN301" s="65"/>
      <c r="AO301" s="65"/>
      <c r="AP301" s="65"/>
      <c r="AQ301" s="65"/>
      <c r="AR301" s="65"/>
      <c r="AS301" s="65"/>
      <c r="AT301" s="65"/>
      <c r="AU301" s="65"/>
      <c r="AV301" s="65"/>
      <c r="AW301" s="65"/>
      <c r="AX301" s="65"/>
      <c r="AY301" s="65"/>
      <c r="AZ301" s="65"/>
      <c r="BA301" s="65"/>
      <c r="BB301" s="65"/>
      <c r="BC301" s="65"/>
      <c r="BD301" s="65"/>
      <c r="BE301" s="65"/>
      <c r="BF301" s="65"/>
      <c r="BG301" s="65"/>
      <c r="BH301" s="65"/>
      <c r="BI301" s="65"/>
      <c r="BJ301" s="65"/>
      <c r="BK301" s="65"/>
      <c r="BL301" s="65"/>
      <c r="BM301" s="65"/>
      <c r="BN301" s="65"/>
      <c r="BO301" s="65"/>
      <c r="BP301" s="65"/>
      <c r="BQ301" s="65"/>
      <c r="BR301" s="65"/>
      <c r="BS301" s="65"/>
      <c r="BT301" s="65"/>
      <c r="BU301" s="65"/>
      <c r="BV301" s="65"/>
      <c r="BW301" s="65"/>
      <c r="BX301" s="65"/>
    </row>
    <row r="302" spans="1:76">
      <c r="A302" s="65"/>
      <c r="B302" s="65"/>
      <c r="C302" s="65"/>
      <c r="D302" s="65"/>
      <c r="E302" s="65"/>
      <c r="F302" s="65"/>
      <c r="G302" s="65"/>
      <c r="H302" s="65"/>
      <c r="I302" s="65"/>
      <c r="J302" s="65"/>
      <c r="K302" s="65"/>
      <c r="L302" s="65"/>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c r="AL302" s="65"/>
      <c r="AM302" s="65"/>
      <c r="AN302" s="65"/>
      <c r="AO302" s="65"/>
      <c r="AP302" s="65"/>
      <c r="AQ302" s="65"/>
      <c r="AR302" s="65"/>
      <c r="AS302" s="65"/>
      <c r="AT302" s="65"/>
      <c r="AU302" s="65"/>
      <c r="AV302" s="65"/>
      <c r="AW302" s="65"/>
      <c r="AX302" s="65"/>
      <c r="AY302" s="65"/>
      <c r="AZ302" s="65"/>
      <c r="BA302" s="65"/>
      <c r="BB302" s="65"/>
      <c r="BC302" s="65"/>
      <c r="BD302" s="65"/>
      <c r="BE302" s="65"/>
      <c r="BF302" s="65"/>
      <c r="BG302" s="65"/>
      <c r="BH302" s="65"/>
      <c r="BI302" s="65"/>
      <c r="BJ302" s="65"/>
      <c r="BK302" s="65"/>
      <c r="BL302" s="65"/>
      <c r="BM302" s="65"/>
      <c r="BN302" s="65"/>
      <c r="BO302" s="65"/>
      <c r="BP302" s="65"/>
      <c r="BQ302" s="65"/>
      <c r="BR302" s="65"/>
      <c r="BS302" s="65"/>
      <c r="BT302" s="65"/>
      <c r="BU302" s="65"/>
      <c r="BV302" s="65"/>
      <c r="BW302" s="65"/>
      <c r="BX302" s="65"/>
    </row>
    <row r="303" spans="1:76">
      <c r="A303" s="65"/>
      <c r="B303" s="65"/>
      <c r="C303" s="65"/>
      <c r="D303" s="65"/>
      <c r="E303" s="65"/>
      <c r="F303" s="65"/>
      <c r="G303" s="65"/>
      <c r="H303" s="65"/>
      <c r="I303" s="65"/>
      <c r="J303" s="65"/>
      <c r="K303" s="65"/>
      <c r="L303" s="65"/>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c r="AL303" s="65"/>
      <c r="AM303" s="65"/>
      <c r="AN303" s="65"/>
      <c r="AO303" s="65"/>
      <c r="AP303" s="65"/>
      <c r="AQ303" s="65"/>
      <c r="AR303" s="65"/>
      <c r="AS303" s="65"/>
      <c r="AT303" s="65"/>
      <c r="AU303" s="65"/>
      <c r="AV303" s="65"/>
      <c r="AW303" s="65"/>
      <c r="AX303" s="65"/>
      <c r="AY303" s="65"/>
      <c r="AZ303" s="65"/>
      <c r="BA303" s="65"/>
      <c r="BB303" s="65"/>
      <c r="BC303" s="65"/>
      <c r="BD303" s="65"/>
      <c r="BE303" s="65"/>
      <c r="BF303" s="65"/>
      <c r="BG303" s="65"/>
      <c r="BH303" s="65"/>
      <c r="BI303" s="65"/>
      <c r="BJ303" s="65"/>
      <c r="BK303" s="65"/>
      <c r="BL303" s="65"/>
      <c r="BM303" s="65"/>
      <c r="BN303" s="65"/>
      <c r="BO303" s="65"/>
      <c r="BP303" s="65"/>
      <c r="BQ303" s="65"/>
      <c r="BR303" s="65"/>
      <c r="BS303" s="65"/>
      <c r="BT303" s="65"/>
      <c r="BU303" s="65"/>
      <c r="BV303" s="65"/>
      <c r="BW303" s="65"/>
      <c r="BX303" s="65"/>
    </row>
    <row r="304" spans="1:76">
      <c r="A304" s="65"/>
      <c r="B304" s="65"/>
      <c r="C304" s="65"/>
      <c r="D304" s="65"/>
      <c r="E304" s="65"/>
      <c r="F304" s="65"/>
      <c r="G304" s="65"/>
      <c r="H304" s="65"/>
      <c r="I304" s="65"/>
      <c r="J304" s="65"/>
      <c r="K304" s="65"/>
      <c r="L304" s="65"/>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c r="AL304" s="65"/>
      <c r="AM304" s="65"/>
      <c r="AN304" s="65"/>
      <c r="AO304" s="65"/>
      <c r="AP304" s="65"/>
      <c r="AQ304" s="65"/>
      <c r="AR304" s="65"/>
      <c r="AS304" s="65"/>
      <c r="AT304" s="65"/>
      <c r="AU304" s="65"/>
      <c r="AV304" s="65"/>
      <c r="AW304" s="65"/>
      <c r="AX304" s="65"/>
      <c r="AY304" s="65"/>
      <c r="AZ304" s="65"/>
      <c r="BA304" s="65"/>
      <c r="BB304" s="65"/>
      <c r="BC304" s="65"/>
      <c r="BD304" s="65"/>
      <c r="BE304" s="65"/>
      <c r="BF304" s="65"/>
      <c r="BG304" s="65"/>
      <c r="BH304" s="65"/>
      <c r="BI304" s="65"/>
      <c r="BJ304" s="65"/>
      <c r="BK304" s="65"/>
      <c r="BL304" s="65"/>
      <c r="BM304" s="65"/>
      <c r="BN304" s="65"/>
      <c r="BO304" s="65"/>
      <c r="BP304" s="65"/>
      <c r="BQ304" s="65"/>
      <c r="BR304" s="65"/>
      <c r="BS304" s="65"/>
      <c r="BT304" s="65"/>
      <c r="BU304" s="65"/>
      <c r="BV304" s="65"/>
      <c r="BW304" s="65"/>
      <c r="BX304" s="65"/>
    </row>
    <row r="305" spans="1:76">
      <c r="A305" s="65"/>
      <c r="B305" s="65"/>
      <c r="C305" s="65"/>
      <c r="D305" s="65"/>
      <c r="E305" s="65"/>
      <c r="F305" s="65"/>
      <c r="G305" s="65"/>
      <c r="H305" s="65"/>
      <c r="I305" s="65"/>
      <c r="J305" s="65"/>
      <c r="K305" s="65"/>
      <c r="L305" s="65"/>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c r="AL305" s="65"/>
      <c r="AM305" s="65"/>
      <c r="AN305" s="65"/>
      <c r="AO305" s="65"/>
      <c r="AP305" s="65"/>
      <c r="AQ305" s="65"/>
      <c r="AR305" s="65"/>
      <c r="AS305" s="65"/>
      <c r="AT305" s="65"/>
      <c r="AU305" s="65"/>
      <c r="AV305" s="65"/>
      <c r="AW305" s="65"/>
      <c r="AX305" s="65"/>
      <c r="AY305" s="65"/>
      <c r="AZ305" s="65"/>
      <c r="BA305" s="65"/>
      <c r="BB305" s="65"/>
      <c r="BC305" s="65"/>
      <c r="BD305" s="65"/>
      <c r="BE305" s="65"/>
      <c r="BF305" s="65"/>
      <c r="BG305" s="65"/>
      <c r="BH305" s="65"/>
      <c r="BI305" s="65"/>
      <c r="BJ305" s="65"/>
      <c r="BK305" s="65"/>
      <c r="BL305" s="65"/>
      <c r="BM305" s="65"/>
      <c r="BN305" s="65"/>
      <c r="BO305" s="65"/>
      <c r="BP305" s="65"/>
      <c r="BQ305" s="65"/>
      <c r="BR305" s="65"/>
      <c r="BS305" s="65"/>
      <c r="BT305" s="65"/>
      <c r="BU305" s="65"/>
      <c r="BV305" s="65"/>
      <c r="BW305" s="65"/>
      <c r="BX305" s="65"/>
    </row>
    <row r="306" spans="1:76">
      <c r="A306" s="65"/>
      <c r="B306" s="65"/>
      <c r="C306" s="65"/>
      <c r="D306" s="65"/>
      <c r="E306" s="65"/>
      <c r="F306" s="65"/>
      <c r="G306" s="65"/>
      <c r="H306" s="65"/>
      <c r="I306" s="65"/>
      <c r="J306" s="65"/>
      <c r="K306" s="65"/>
      <c r="L306" s="65"/>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c r="AL306" s="65"/>
      <c r="AM306" s="65"/>
      <c r="AN306" s="65"/>
      <c r="AO306" s="65"/>
      <c r="AP306" s="65"/>
      <c r="AQ306" s="65"/>
      <c r="AR306" s="65"/>
      <c r="AS306" s="65"/>
      <c r="AT306" s="65"/>
      <c r="AU306" s="65"/>
      <c r="AV306" s="65"/>
      <c r="AW306" s="65"/>
      <c r="AX306" s="65"/>
      <c r="AY306" s="65"/>
      <c r="AZ306" s="65"/>
      <c r="BA306" s="65"/>
      <c r="BB306" s="65"/>
      <c r="BC306" s="65"/>
      <c r="BD306" s="65"/>
      <c r="BE306" s="65"/>
      <c r="BF306" s="65"/>
      <c r="BG306" s="65"/>
      <c r="BH306" s="65"/>
      <c r="BI306" s="65"/>
      <c r="BJ306" s="65"/>
      <c r="BK306" s="65"/>
      <c r="BL306" s="65"/>
      <c r="BM306" s="65"/>
      <c r="BN306" s="65"/>
      <c r="BO306" s="65"/>
      <c r="BP306" s="65"/>
      <c r="BQ306" s="65"/>
      <c r="BR306" s="65"/>
      <c r="BS306" s="65"/>
      <c r="BT306" s="65"/>
      <c r="BU306" s="65"/>
      <c r="BV306" s="65"/>
      <c r="BW306" s="65"/>
      <c r="BX306" s="65"/>
    </row>
    <row r="307" spans="1:76">
      <c r="A307" s="65"/>
      <c r="B307" s="65"/>
      <c r="C307" s="65"/>
      <c r="D307" s="65"/>
      <c r="E307" s="65"/>
      <c r="F307" s="65"/>
      <c r="G307" s="65"/>
      <c r="H307" s="65"/>
      <c r="I307" s="65"/>
      <c r="J307" s="65"/>
      <c r="K307" s="65"/>
      <c r="L307" s="65"/>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c r="AL307" s="65"/>
      <c r="AM307" s="65"/>
      <c r="AN307" s="65"/>
      <c r="AO307" s="65"/>
      <c r="AP307" s="65"/>
      <c r="AQ307" s="65"/>
      <c r="AR307" s="65"/>
      <c r="AS307" s="65"/>
      <c r="AT307" s="65"/>
      <c r="AU307" s="65"/>
      <c r="AV307" s="65"/>
      <c r="AW307" s="65"/>
      <c r="AX307" s="65"/>
      <c r="AY307" s="65"/>
      <c r="AZ307" s="65"/>
      <c r="BA307" s="65"/>
      <c r="BB307" s="65"/>
      <c r="BC307" s="65"/>
      <c r="BD307" s="65"/>
      <c r="BE307" s="65"/>
      <c r="BF307" s="65"/>
      <c r="BG307" s="65"/>
      <c r="BH307" s="65"/>
      <c r="BI307" s="65"/>
      <c r="BJ307" s="65"/>
      <c r="BK307" s="65"/>
      <c r="BL307" s="65"/>
      <c r="BM307" s="65"/>
      <c r="BN307" s="65"/>
      <c r="BO307" s="65"/>
      <c r="BP307" s="65"/>
      <c r="BQ307" s="65"/>
      <c r="BR307" s="65"/>
      <c r="BS307" s="65"/>
      <c r="BT307" s="65"/>
      <c r="BU307" s="65"/>
      <c r="BV307" s="65"/>
      <c r="BW307" s="65"/>
      <c r="BX307" s="65"/>
    </row>
    <row r="308" spans="1:76">
      <c r="A308" s="65"/>
      <c r="B308" s="65"/>
      <c r="C308" s="65"/>
      <c r="D308" s="65"/>
      <c r="E308" s="65"/>
      <c r="F308" s="65"/>
      <c r="G308" s="65"/>
      <c r="H308" s="65"/>
      <c r="I308" s="65"/>
      <c r="J308" s="65"/>
      <c r="K308" s="65"/>
      <c r="L308" s="65"/>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c r="AL308" s="65"/>
      <c r="AM308" s="65"/>
      <c r="AN308" s="65"/>
      <c r="AO308" s="65"/>
      <c r="AP308" s="65"/>
      <c r="AQ308" s="65"/>
      <c r="AR308" s="65"/>
      <c r="AS308" s="65"/>
      <c r="AT308" s="65"/>
      <c r="AU308" s="65"/>
      <c r="AV308" s="65"/>
      <c r="AW308" s="65"/>
      <c r="AX308" s="65"/>
      <c r="AY308" s="65"/>
      <c r="AZ308" s="65"/>
      <c r="BA308" s="65"/>
      <c r="BB308" s="65"/>
      <c r="BC308" s="65"/>
      <c r="BD308" s="65"/>
      <c r="BE308" s="65"/>
      <c r="BF308" s="65"/>
      <c r="BG308" s="65"/>
      <c r="BH308" s="65"/>
      <c r="BI308" s="65"/>
      <c r="BJ308" s="65"/>
      <c r="BK308" s="65"/>
      <c r="BL308" s="65"/>
      <c r="BM308" s="65"/>
      <c r="BN308" s="65"/>
      <c r="BO308" s="65"/>
      <c r="BP308" s="65"/>
      <c r="BQ308" s="65"/>
      <c r="BR308" s="65"/>
      <c r="BS308" s="65"/>
      <c r="BT308" s="65"/>
      <c r="BU308" s="65"/>
      <c r="BV308" s="65"/>
      <c r="BW308" s="65"/>
      <c r="BX308" s="65"/>
    </row>
    <row r="309" spans="1:76">
      <c r="A309" s="65"/>
      <c r="B309" s="65"/>
      <c r="C309" s="65"/>
      <c r="D309" s="65"/>
      <c r="E309" s="65"/>
      <c r="F309" s="65"/>
      <c r="G309" s="65"/>
      <c r="H309" s="65"/>
      <c r="I309" s="65"/>
      <c r="J309" s="65"/>
      <c r="K309" s="65"/>
      <c r="L309" s="65"/>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c r="AL309" s="65"/>
      <c r="AM309" s="65"/>
      <c r="AN309" s="65"/>
      <c r="AO309" s="65"/>
      <c r="AP309" s="65"/>
      <c r="AQ309" s="65"/>
      <c r="AR309" s="65"/>
      <c r="AS309" s="65"/>
      <c r="AT309" s="65"/>
      <c r="AU309" s="65"/>
      <c r="AV309" s="65"/>
      <c r="AW309" s="65"/>
      <c r="AX309" s="65"/>
      <c r="AY309" s="65"/>
      <c r="AZ309" s="65"/>
      <c r="BA309" s="65"/>
      <c r="BB309" s="65"/>
      <c r="BC309" s="65"/>
      <c r="BD309" s="65"/>
      <c r="BE309" s="65"/>
      <c r="BF309" s="65"/>
      <c r="BG309" s="65"/>
      <c r="BH309" s="65"/>
      <c r="BI309" s="65"/>
      <c r="BJ309" s="65"/>
      <c r="BK309" s="65"/>
      <c r="BL309" s="65"/>
      <c r="BM309" s="65"/>
      <c r="BN309" s="65"/>
      <c r="BO309" s="65"/>
      <c r="BP309" s="65"/>
      <c r="BQ309" s="65"/>
      <c r="BR309" s="65"/>
      <c r="BS309" s="65"/>
      <c r="BT309" s="65"/>
      <c r="BU309" s="65"/>
      <c r="BV309" s="65"/>
      <c r="BW309" s="65"/>
      <c r="BX309" s="65"/>
    </row>
    <row r="310" spans="1:76">
      <c r="A310" s="65"/>
      <c r="B310" s="65"/>
      <c r="C310" s="65"/>
      <c r="D310" s="65"/>
      <c r="E310" s="65"/>
      <c r="F310" s="65"/>
      <c r="G310" s="65"/>
      <c r="H310" s="65"/>
      <c r="I310" s="65"/>
      <c r="J310" s="65"/>
      <c r="K310" s="65"/>
      <c r="L310" s="65"/>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c r="AL310" s="65"/>
      <c r="AM310" s="65"/>
      <c r="AN310" s="65"/>
      <c r="AO310" s="65"/>
      <c r="AP310" s="65"/>
      <c r="AQ310" s="65"/>
      <c r="AR310" s="65"/>
      <c r="AS310" s="65"/>
      <c r="AT310" s="65"/>
      <c r="AU310" s="65"/>
      <c r="AV310" s="65"/>
      <c r="AW310" s="65"/>
      <c r="AX310" s="65"/>
      <c r="AY310" s="65"/>
      <c r="AZ310" s="65"/>
      <c r="BA310" s="65"/>
      <c r="BB310" s="65"/>
      <c r="BC310" s="65"/>
      <c r="BD310" s="65"/>
      <c r="BE310" s="65"/>
      <c r="BF310" s="65"/>
      <c r="BG310" s="65"/>
      <c r="BH310" s="65"/>
      <c r="BI310" s="65"/>
      <c r="BJ310" s="65"/>
      <c r="BK310" s="65"/>
      <c r="BL310" s="65"/>
      <c r="BM310" s="65"/>
      <c r="BN310" s="65"/>
      <c r="BO310" s="65"/>
      <c r="BP310" s="65"/>
      <c r="BQ310" s="65"/>
      <c r="BR310" s="65"/>
      <c r="BS310" s="65"/>
      <c r="BT310" s="65"/>
      <c r="BU310" s="65"/>
      <c r="BV310" s="65"/>
      <c r="BW310" s="65"/>
      <c r="BX310" s="65"/>
    </row>
    <row r="311" spans="1:76">
      <c r="A311" s="65"/>
      <c r="B311" s="65"/>
      <c r="C311" s="65"/>
      <c r="D311" s="65"/>
      <c r="E311" s="65"/>
      <c r="F311" s="65"/>
      <c r="G311" s="65"/>
      <c r="H311" s="65"/>
      <c r="I311" s="65"/>
      <c r="J311" s="65"/>
      <c r="K311" s="65"/>
      <c r="L311" s="65"/>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c r="AL311" s="65"/>
      <c r="AM311" s="65"/>
      <c r="AN311" s="65"/>
      <c r="AO311" s="65"/>
      <c r="AP311" s="65"/>
      <c r="AQ311" s="65"/>
      <c r="AR311" s="65"/>
      <c r="AS311" s="65"/>
      <c r="AT311" s="65"/>
      <c r="AU311" s="65"/>
      <c r="AV311" s="65"/>
      <c r="AW311" s="65"/>
      <c r="AX311" s="65"/>
      <c r="AY311" s="65"/>
      <c r="AZ311" s="65"/>
      <c r="BA311" s="65"/>
      <c r="BB311" s="65"/>
      <c r="BC311" s="65"/>
      <c r="BD311" s="65"/>
      <c r="BE311" s="65"/>
      <c r="BF311" s="65"/>
      <c r="BG311" s="65"/>
      <c r="BH311" s="65"/>
      <c r="BI311" s="65"/>
      <c r="BJ311" s="65"/>
      <c r="BK311" s="65"/>
      <c r="BL311" s="65"/>
      <c r="BM311" s="65"/>
      <c r="BN311" s="65"/>
      <c r="BO311" s="65"/>
      <c r="BP311" s="65"/>
      <c r="BQ311" s="65"/>
      <c r="BR311" s="65"/>
      <c r="BS311" s="65"/>
      <c r="BT311" s="65"/>
      <c r="BU311" s="65"/>
      <c r="BV311" s="65"/>
      <c r="BW311" s="65"/>
      <c r="BX311" s="65"/>
    </row>
    <row r="312" spans="1:76">
      <c r="A312" s="65"/>
      <c r="B312" s="65"/>
      <c r="C312" s="65"/>
      <c r="D312" s="65"/>
      <c r="E312" s="65"/>
      <c r="F312" s="65"/>
      <c r="G312" s="65"/>
      <c r="H312" s="65"/>
      <c r="I312" s="65"/>
      <c r="J312" s="65"/>
      <c r="K312" s="65"/>
      <c r="L312" s="65"/>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c r="AL312" s="65"/>
      <c r="AM312" s="65"/>
      <c r="AN312" s="65"/>
      <c r="AO312" s="65"/>
      <c r="AP312" s="65"/>
      <c r="AQ312" s="65"/>
      <c r="AR312" s="65"/>
      <c r="AS312" s="65"/>
      <c r="AT312" s="65"/>
      <c r="AU312" s="65"/>
      <c r="AV312" s="65"/>
      <c r="AW312" s="65"/>
      <c r="AX312" s="65"/>
      <c r="AY312" s="65"/>
      <c r="AZ312" s="65"/>
      <c r="BA312" s="65"/>
      <c r="BB312" s="65"/>
      <c r="BC312" s="65"/>
      <c r="BD312" s="65"/>
      <c r="BE312" s="65"/>
      <c r="BF312" s="65"/>
      <c r="BG312" s="65"/>
      <c r="BH312" s="65"/>
      <c r="BI312" s="65"/>
      <c r="BJ312" s="65"/>
      <c r="BK312" s="65"/>
      <c r="BL312" s="65"/>
      <c r="BM312" s="65"/>
      <c r="BN312" s="65"/>
      <c r="BO312" s="65"/>
      <c r="BP312" s="65"/>
      <c r="BQ312" s="65"/>
      <c r="BR312" s="65"/>
      <c r="BS312" s="65"/>
      <c r="BT312" s="65"/>
      <c r="BU312" s="65"/>
      <c r="BV312" s="65"/>
      <c r="BW312" s="65"/>
      <c r="BX312" s="65"/>
    </row>
    <row r="313" spans="1:76">
      <c r="A313" s="65"/>
      <c r="B313" s="65"/>
      <c r="C313" s="65"/>
      <c r="D313" s="65"/>
      <c r="E313" s="65"/>
      <c r="F313" s="65"/>
      <c r="G313" s="65"/>
      <c r="H313" s="65"/>
      <c r="I313" s="65"/>
      <c r="J313" s="65"/>
      <c r="K313" s="65"/>
      <c r="L313" s="65"/>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c r="AL313" s="65"/>
      <c r="AM313" s="65"/>
      <c r="AN313" s="65"/>
      <c r="AO313" s="65"/>
      <c r="AP313" s="65"/>
      <c r="AQ313" s="65"/>
      <c r="AR313" s="65"/>
      <c r="AS313" s="65"/>
      <c r="AT313" s="65"/>
      <c r="AU313" s="65"/>
      <c r="AV313" s="65"/>
      <c r="AW313" s="65"/>
      <c r="AX313" s="65"/>
      <c r="AY313" s="65"/>
      <c r="AZ313" s="65"/>
      <c r="BA313" s="65"/>
      <c r="BB313" s="65"/>
      <c r="BC313" s="65"/>
      <c r="BD313" s="65"/>
      <c r="BE313" s="65"/>
      <c r="BF313" s="65"/>
      <c r="BG313" s="65"/>
      <c r="BH313" s="65"/>
      <c r="BI313" s="65"/>
      <c r="BJ313" s="65"/>
      <c r="BK313" s="65"/>
      <c r="BL313" s="65"/>
      <c r="BM313" s="65"/>
      <c r="BN313" s="65"/>
      <c r="BO313" s="65"/>
      <c r="BP313" s="65"/>
      <c r="BQ313" s="65"/>
      <c r="BR313" s="65"/>
      <c r="BS313" s="65"/>
      <c r="BT313" s="65"/>
      <c r="BU313" s="65"/>
      <c r="BV313" s="65"/>
      <c r="BW313" s="65"/>
      <c r="BX313" s="65"/>
    </row>
    <row r="314" spans="1:76">
      <c r="A314" s="65"/>
      <c r="B314" s="65"/>
      <c r="C314" s="65"/>
      <c r="D314" s="65"/>
      <c r="E314" s="65"/>
      <c r="F314" s="65"/>
      <c r="G314" s="65"/>
      <c r="H314" s="65"/>
      <c r="I314" s="65"/>
      <c r="J314" s="65"/>
      <c r="K314" s="65"/>
      <c r="L314" s="65"/>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c r="AL314" s="65"/>
      <c r="AM314" s="65"/>
      <c r="AN314" s="65"/>
      <c r="AO314" s="65"/>
      <c r="AP314" s="65"/>
      <c r="AQ314" s="65"/>
      <c r="AR314" s="65"/>
      <c r="AS314" s="65"/>
      <c r="AT314" s="65"/>
      <c r="AU314" s="65"/>
      <c r="AV314" s="65"/>
      <c r="AW314" s="65"/>
      <c r="AX314" s="65"/>
      <c r="AY314" s="65"/>
      <c r="AZ314" s="65"/>
      <c r="BA314" s="65"/>
      <c r="BB314" s="65"/>
      <c r="BC314" s="65"/>
      <c r="BD314" s="65"/>
      <c r="BE314" s="65"/>
      <c r="BF314" s="65"/>
      <c r="BG314" s="65"/>
      <c r="BH314" s="65"/>
      <c r="BI314" s="65"/>
      <c r="BJ314" s="65"/>
      <c r="BK314" s="65"/>
      <c r="BL314" s="65"/>
      <c r="BM314" s="65"/>
      <c r="BN314" s="65"/>
      <c r="BO314" s="65"/>
      <c r="BP314" s="65"/>
      <c r="BQ314" s="65"/>
      <c r="BR314" s="65"/>
      <c r="BS314" s="65"/>
      <c r="BT314" s="65"/>
      <c r="BU314" s="65"/>
      <c r="BV314" s="65"/>
      <c r="BW314" s="65"/>
      <c r="BX314" s="65"/>
    </row>
    <row r="315" spans="1:76">
      <c r="A315" s="65"/>
      <c r="B315" s="65"/>
      <c r="C315" s="65"/>
      <c r="D315" s="65"/>
      <c r="E315" s="65"/>
      <c r="F315" s="65"/>
      <c r="G315" s="65"/>
      <c r="H315" s="65"/>
      <c r="I315" s="65"/>
      <c r="J315" s="65"/>
      <c r="K315" s="65"/>
      <c r="L315" s="65"/>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c r="AL315" s="65"/>
      <c r="AM315" s="65"/>
      <c r="AN315" s="65"/>
      <c r="AO315" s="65"/>
      <c r="AP315" s="65"/>
      <c r="AQ315" s="65"/>
      <c r="AR315" s="65"/>
      <c r="AS315" s="65"/>
      <c r="AT315" s="65"/>
      <c r="AU315" s="65"/>
      <c r="AV315" s="65"/>
      <c r="AW315" s="65"/>
      <c r="AX315" s="65"/>
      <c r="AY315" s="65"/>
      <c r="AZ315" s="65"/>
      <c r="BA315" s="65"/>
      <c r="BB315" s="65"/>
      <c r="BC315" s="65"/>
      <c r="BD315" s="65"/>
      <c r="BE315" s="65"/>
      <c r="BF315" s="65"/>
      <c r="BG315" s="65"/>
      <c r="BH315" s="65"/>
      <c r="BI315" s="65"/>
      <c r="BJ315" s="65"/>
      <c r="BK315" s="65"/>
      <c r="BL315" s="65"/>
      <c r="BM315" s="65"/>
      <c r="BN315" s="65"/>
      <c r="BO315" s="65"/>
      <c r="BP315" s="65"/>
      <c r="BQ315" s="65"/>
      <c r="BR315" s="65"/>
      <c r="BS315" s="65"/>
      <c r="BT315" s="65"/>
      <c r="BU315" s="65"/>
      <c r="BV315" s="65"/>
      <c r="BW315" s="65"/>
      <c r="BX315" s="65"/>
    </row>
    <row r="316" spans="1:76">
      <c r="A316" s="65"/>
      <c r="B316" s="65"/>
      <c r="C316" s="65"/>
      <c r="D316" s="65"/>
      <c r="E316" s="65"/>
      <c r="F316" s="65"/>
      <c r="G316" s="65"/>
      <c r="H316" s="65"/>
      <c r="I316" s="65"/>
      <c r="J316" s="65"/>
      <c r="K316" s="65"/>
      <c r="L316" s="65"/>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c r="AL316" s="65"/>
      <c r="AM316" s="65"/>
      <c r="AN316" s="65"/>
      <c r="AO316" s="65"/>
      <c r="AP316" s="65"/>
      <c r="AQ316" s="65"/>
      <c r="AR316" s="65"/>
      <c r="AS316" s="65"/>
      <c r="AT316" s="65"/>
      <c r="AU316" s="65"/>
      <c r="AV316" s="65"/>
      <c r="AW316" s="65"/>
      <c r="AX316" s="65"/>
      <c r="AY316" s="65"/>
      <c r="AZ316" s="65"/>
      <c r="BA316" s="65"/>
      <c r="BB316" s="65"/>
      <c r="BC316" s="65"/>
      <c r="BD316" s="65"/>
      <c r="BE316" s="65"/>
      <c r="BF316" s="65"/>
      <c r="BG316" s="65"/>
      <c r="BH316" s="65"/>
      <c r="BI316" s="65"/>
      <c r="BJ316" s="65"/>
      <c r="BK316" s="65"/>
      <c r="BL316" s="65"/>
      <c r="BM316" s="65"/>
      <c r="BN316" s="65"/>
      <c r="BO316" s="65"/>
      <c r="BP316" s="65"/>
      <c r="BQ316" s="65"/>
      <c r="BR316" s="65"/>
      <c r="BS316" s="65"/>
      <c r="BT316" s="65"/>
      <c r="BU316" s="65"/>
      <c r="BV316" s="65"/>
      <c r="BW316" s="65"/>
      <c r="BX316" s="65"/>
    </row>
    <row r="317" spans="1:76">
      <c r="A317" s="65"/>
      <c r="B317" s="65"/>
      <c r="C317" s="65"/>
      <c r="D317" s="65"/>
      <c r="E317" s="65"/>
      <c r="F317" s="65"/>
      <c r="G317" s="65"/>
      <c r="H317" s="65"/>
      <c r="I317" s="65"/>
      <c r="J317" s="65"/>
      <c r="K317" s="65"/>
      <c r="L317" s="65"/>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c r="AL317" s="65"/>
      <c r="AM317" s="65"/>
      <c r="AN317" s="65"/>
      <c r="AO317" s="65"/>
      <c r="AP317" s="65"/>
      <c r="AQ317" s="65"/>
      <c r="AR317" s="65"/>
      <c r="AS317" s="65"/>
      <c r="AT317" s="65"/>
      <c r="AU317" s="65"/>
      <c r="AV317" s="65"/>
      <c r="AW317" s="65"/>
      <c r="AX317" s="65"/>
      <c r="AY317" s="65"/>
      <c r="AZ317" s="65"/>
      <c r="BA317" s="65"/>
      <c r="BB317" s="65"/>
      <c r="BC317" s="65"/>
      <c r="BD317" s="65"/>
      <c r="BE317" s="65"/>
      <c r="BF317" s="65"/>
      <c r="BG317" s="65"/>
      <c r="BH317" s="65"/>
      <c r="BI317" s="65"/>
      <c r="BJ317" s="65"/>
      <c r="BK317" s="65"/>
      <c r="BL317" s="65"/>
      <c r="BM317" s="65"/>
      <c r="BN317" s="65"/>
      <c r="BO317" s="65"/>
      <c r="BP317" s="65"/>
      <c r="BQ317" s="65"/>
      <c r="BR317" s="65"/>
      <c r="BS317" s="65"/>
      <c r="BT317" s="65"/>
      <c r="BU317" s="65"/>
      <c r="BV317" s="65"/>
      <c r="BW317" s="65"/>
      <c r="BX317" s="65"/>
    </row>
    <row r="318" spans="1:76">
      <c r="A318" s="65"/>
      <c r="B318" s="65"/>
      <c r="C318" s="65"/>
      <c r="D318" s="65"/>
      <c r="E318" s="65"/>
      <c r="F318" s="65"/>
      <c r="G318" s="65"/>
      <c r="H318" s="65"/>
      <c r="I318" s="65"/>
      <c r="J318" s="65"/>
      <c r="K318" s="65"/>
      <c r="L318" s="65"/>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c r="AL318" s="65"/>
      <c r="AM318" s="65"/>
      <c r="AN318" s="65"/>
      <c r="AO318" s="65"/>
      <c r="AP318" s="65"/>
      <c r="AQ318" s="65"/>
      <c r="AR318" s="65"/>
      <c r="AS318" s="65"/>
      <c r="AT318" s="65"/>
      <c r="AU318" s="65"/>
      <c r="AV318" s="65"/>
      <c r="AW318" s="65"/>
      <c r="AX318" s="65"/>
      <c r="AY318" s="65"/>
      <c r="AZ318" s="65"/>
      <c r="BA318" s="65"/>
      <c r="BB318" s="65"/>
      <c r="BC318" s="65"/>
      <c r="BD318" s="65"/>
      <c r="BE318" s="65"/>
      <c r="BF318" s="65"/>
      <c r="BG318" s="65"/>
      <c r="BH318" s="65"/>
      <c r="BI318" s="65"/>
      <c r="BJ318" s="65"/>
      <c r="BK318" s="65"/>
      <c r="BL318" s="65"/>
      <c r="BM318" s="65"/>
      <c r="BN318" s="65"/>
      <c r="BO318" s="65"/>
      <c r="BP318" s="65"/>
      <c r="BQ318" s="65"/>
      <c r="BR318" s="65"/>
      <c r="BS318" s="65"/>
      <c r="BT318" s="65"/>
      <c r="BU318" s="65"/>
      <c r="BV318" s="65"/>
      <c r="BW318" s="65"/>
      <c r="BX318" s="65"/>
    </row>
    <row r="319" spans="1:76">
      <c r="A319" s="65"/>
      <c r="B319" s="65"/>
      <c r="C319" s="65"/>
      <c r="D319" s="65"/>
      <c r="E319" s="65"/>
      <c r="F319" s="65"/>
      <c r="G319" s="65"/>
      <c r="H319" s="65"/>
      <c r="I319" s="65"/>
      <c r="J319" s="65"/>
      <c r="K319" s="65"/>
      <c r="L319" s="65"/>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c r="AL319" s="65"/>
      <c r="AM319" s="65"/>
      <c r="AN319" s="65"/>
      <c r="AO319" s="65"/>
      <c r="AP319" s="65"/>
      <c r="AQ319" s="65"/>
      <c r="AR319" s="65"/>
      <c r="AS319" s="65"/>
      <c r="AT319" s="65"/>
      <c r="AU319" s="65"/>
      <c r="AV319" s="65"/>
      <c r="AW319" s="65"/>
      <c r="AX319" s="65"/>
      <c r="AY319" s="65"/>
      <c r="AZ319" s="65"/>
      <c r="BA319" s="65"/>
      <c r="BB319" s="65"/>
      <c r="BC319" s="65"/>
      <c r="BD319" s="65"/>
      <c r="BE319" s="65"/>
      <c r="BF319" s="65"/>
      <c r="BG319" s="65"/>
      <c r="BH319" s="65"/>
      <c r="BI319" s="65"/>
      <c r="BJ319" s="65"/>
      <c r="BK319" s="65"/>
      <c r="BL319" s="65"/>
      <c r="BM319" s="65"/>
      <c r="BN319" s="65"/>
      <c r="BO319" s="65"/>
      <c r="BP319" s="65"/>
      <c r="BQ319" s="65"/>
      <c r="BR319" s="65"/>
      <c r="BS319" s="65"/>
      <c r="BT319" s="65"/>
      <c r="BU319" s="65"/>
      <c r="BV319" s="65"/>
      <c r="BW319" s="65"/>
      <c r="BX319" s="65"/>
    </row>
    <row r="320" spans="1:76">
      <c r="A320" s="65"/>
      <c r="B320" s="65"/>
      <c r="C320" s="65"/>
      <c r="D320" s="65"/>
      <c r="E320" s="65"/>
      <c r="F320" s="65"/>
      <c r="G320" s="65"/>
      <c r="H320" s="65"/>
      <c r="I320" s="65"/>
      <c r="J320" s="65"/>
      <c r="K320" s="65"/>
      <c r="L320" s="65"/>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c r="AL320" s="65"/>
      <c r="AM320" s="65"/>
      <c r="AN320" s="65"/>
      <c r="AO320" s="65"/>
      <c r="AP320" s="65"/>
      <c r="AQ320" s="65"/>
      <c r="AR320" s="65"/>
      <c r="AS320" s="65"/>
      <c r="AT320" s="65"/>
      <c r="AU320" s="65"/>
      <c r="AV320" s="65"/>
      <c r="AW320" s="65"/>
      <c r="AX320" s="65"/>
      <c r="AY320" s="65"/>
      <c r="AZ320" s="65"/>
      <c r="BA320" s="65"/>
      <c r="BB320" s="65"/>
      <c r="BC320" s="65"/>
      <c r="BD320" s="65"/>
      <c r="BE320" s="65"/>
      <c r="BF320" s="65"/>
      <c r="BG320" s="65"/>
      <c r="BH320" s="65"/>
      <c r="BI320" s="65"/>
      <c r="BJ320" s="65"/>
      <c r="BK320" s="65"/>
      <c r="BL320" s="65"/>
      <c r="BM320" s="65"/>
      <c r="BN320" s="65"/>
      <c r="BO320" s="65"/>
      <c r="BP320" s="65"/>
      <c r="BQ320" s="65"/>
      <c r="BR320" s="65"/>
      <c r="BS320" s="65"/>
      <c r="BT320" s="65"/>
      <c r="BU320" s="65"/>
      <c r="BV320" s="65"/>
      <c r="BW320" s="65"/>
      <c r="BX320" s="65"/>
    </row>
    <row r="321" spans="1:76">
      <c r="A321" s="65"/>
      <c r="B321" s="65"/>
      <c r="C321" s="65"/>
      <c r="D321" s="65"/>
      <c r="E321" s="65"/>
      <c r="F321" s="65"/>
      <c r="G321" s="65"/>
      <c r="H321" s="65"/>
      <c r="I321" s="65"/>
      <c r="J321" s="65"/>
      <c r="K321" s="65"/>
      <c r="L321" s="65"/>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c r="AL321" s="65"/>
      <c r="AM321" s="65"/>
      <c r="AN321" s="65"/>
      <c r="AO321" s="65"/>
      <c r="AP321" s="65"/>
      <c r="AQ321" s="65"/>
      <c r="AR321" s="65"/>
      <c r="AS321" s="65"/>
      <c r="AT321" s="65"/>
      <c r="AU321" s="65"/>
      <c r="AV321" s="65"/>
      <c r="AW321" s="65"/>
      <c r="AX321" s="65"/>
      <c r="AY321" s="65"/>
      <c r="AZ321" s="65"/>
      <c r="BA321" s="65"/>
      <c r="BB321" s="65"/>
      <c r="BC321" s="65"/>
      <c r="BD321" s="65"/>
      <c r="BE321" s="65"/>
      <c r="BF321" s="65"/>
      <c r="BG321" s="65"/>
      <c r="BH321" s="65"/>
      <c r="BI321" s="65"/>
      <c r="BJ321" s="65"/>
      <c r="BK321" s="65"/>
      <c r="BL321" s="65"/>
      <c r="BM321" s="65"/>
      <c r="BN321" s="65"/>
      <c r="BO321" s="65"/>
      <c r="BP321" s="65"/>
      <c r="BQ321" s="65"/>
      <c r="BR321" s="65"/>
      <c r="BS321" s="65"/>
      <c r="BT321" s="65"/>
      <c r="BU321" s="65"/>
      <c r="BV321" s="65"/>
      <c r="BW321" s="65"/>
      <c r="BX321" s="65"/>
    </row>
    <row r="322" spans="1:76">
      <c r="A322" s="65"/>
      <c r="B322" s="65"/>
      <c r="C322" s="65"/>
      <c r="D322" s="65"/>
      <c r="E322" s="65"/>
      <c r="F322" s="65"/>
      <c r="G322" s="65"/>
      <c r="H322" s="65"/>
      <c r="I322" s="65"/>
      <c r="J322" s="65"/>
      <c r="K322" s="65"/>
      <c r="L322" s="65"/>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c r="AL322" s="65"/>
      <c r="AM322" s="65"/>
      <c r="AN322" s="65"/>
      <c r="AO322" s="65"/>
      <c r="AP322" s="65"/>
      <c r="AQ322" s="65"/>
      <c r="AR322" s="65"/>
      <c r="AS322" s="65"/>
      <c r="AT322" s="65"/>
      <c r="AU322" s="65"/>
      <c r="AV322" s="65"/>
      <c r="AW322" s="65"/>
      <c r="AX322" s="65"/>
      <c r="AY322" s="65"/>
      <c r="AZ322" s="65"/>
      <c r="BA322" s="65"/>
      <c r="BB322" s="65"/>
      <c r="BC322" s="65"/>
      <c r="BD322" s="65"/>
      <c r="BE322" s="65"/>
      <c r="BF322" s="65"/>
      <c r="BG322" s="65"/>
      <c r="BH322" s="65"/>
      <c r="BI322" s="65"/>
      <c r="BJ322" s="65"/>
      <c r="BK322" s="65"/>
      <c r="BL322" s="65"/>
      <c r="BM322" s="65"/>
      <c r="BN322" s="65"/>
      <c r="BO322" s="65"/>
      <c r="BP322" s="65"/>
      <c r="BQ322" s="65"/>
      <c r="BR322" s="65"/>
      <c r="BS322" s="65"/>
      <c r="BT322" s="65"/>
      <c r="BU322" s="65"/>
      <c r="BV322" s="65"/>
      <c r="BW322" s="65"/>
      <c r="BX322" s="65"/>
    </row>
    <row r="323" spans="1:76">
      <c r="A323" s="65"/>
      <c r="B323" s="65"/>
      <c r="C323" s="65"/>
      <c r="D323" s="65"/>
      <c r="E323" s="65"/>
      <c r="F323" s="65"/>
      <c r="G323" s="65"/>
      <c r="H323" s="65"/>
      <c r="I323" s="65"/>
      <c r="J323" s="65"/>
      <c r="K323" s="65"/>
      <c r="L323" s="65"/>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c r="AL323" s="65"/>
      <c r="AM323" s="65"/>
      <c r="AN323" s="65"/>
      <c r="AO323" s="65"/>
      <c r="AP323" s="65"/>
      <c r="AQ323" s="65"/>
      <c r="AR323" s="65"/>
      <c r="AS323" s="65"/>
      <c r="AT323" s="65"/>
      <c r="AU323" s="65"/>
      <c r="AV323" s="65"/>
      <c r="AW323" s="65"/>
      <c r="AX323" s="65"/>
      <c r="AY323" s="65"/>
      <c r="AZ323" s="65"/>
      <c r="BA323" s="65"/>
      <c r="BB323" s="65"/>
      <c r="BC323" s="65"/>
      <c r="BD323" s="65"/>
      <c r="BE323" s="65"/>
      <c r="BF323" s="65"/>
      <c r="BG323" s="65"/>
      <c r="BH323" s="65"/>
      <c r="BI323" s="65"/>
      <c r="BJ323" s="65"/>
      <c r="BK323" s="65"/>
      <c r="BL323" s="65"/>
      <c r="BM323" s="65"/>
      <c r="BN323" s="65"/>
      <c r="BO323" s="65"/>
      <c r="BP323" s="65"/>
      <c r="BQ323" s="65"/>
      <c r="BR323" s="65"/>
      <c r="BS323" s="65"/>
      <c r="BT323" s="65"/>
      <c r="BU323" s="65"/>
      <c r="BV323" s="65"/>
      <c r="BW323" s="65"/>
      <c r="BX323" s="65"/>
    </row>
    <row r="324" spans="1:76">
      <c r="A324" s="65"/>
      <c r="B324" s="65"/>
      <c r="C324" s="65"/>
      <c r="D324" s="65"/>
      <c r="E324" s="65"/>
      <c r="F324" s="65"/>
      <c r="G324" s="65"/>
      <c r="H324" s="65"/>
      <c r="I324" s="65"/>
      <c r="J324" s="65"/>
      <c r="K324" s="65"/>
      <c r="L324" s="65"/>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c r="AL324" s="65"/>
      <c r="AM324" s="65"/>
      <c r="AN324" s="65"/>
      <c r="AO324" s="65"/>
      <c r="AP324" s="65"/>
      <c r="AQ324" s="65"/>
      <c r="AR324" s="65"/>
      <c r="AS324" s="65"/>
      <c r="AT324" s="65"/>
      <c r="AU324" s="65"/>
      <c r="AV324" s="65"/>
      <c r="AW324" s="65"/>
      <c r="AX324" s="65"/>
      <c r="AY324" s="65"/>
      <c r="AZ324" s="65"/>
      <c r="BA324" s="65"/>
      <c r="BB324" s="65"/>
      <c r="BC324" s="65"/>
      <c r="BD324" s="65"/>
      <c r="BE324" s="65"/>
      <c r="BF324" s="65"/>
      <c r="BG324" s="65"/>
      <c r="BH324" s="65"/>
      <c r="BI324" s="65"/>
      <c r="BJ324" s="65"/>
      <c r="BK324" s="65"/>
      <c r="BL324" s="65"/>
      <c r="BM324" s="65"/>
      <c r="BN324" s="65"/>
      <c r="BO324" s="65"/>
      <c r="BP324" s="65"/>
      <c r="BQ324" s="65"/>
      <c r="BR324" s="65"/>
      <c r="BS324" s="65"/>
      <c r="BT324" s="65"/>
      <c r="BU324" s="65"/>
      <c r="BV324" s="65"/>
      <c r="BW324" s="65"/>
      <c r="BX324" s="65"/>
    </row>
    <row r="325" spans="1:76">
      <c r="A325" s="65"/>
      <c r="B325" s="65"/>
      <c r="C325" s="65"/>
      <c r="D325" s="65"/>
      <c r="E325" s="65"/>
      <c r="F325" s="65"/>
      <c r="G325" s="65"/>
      <c r="H325" s="65"/>
      <c r="I325" s="65"/>
      <c r="J325" s="65"/>
      <c r="K325" s="65"/>
      <c r="L325" s="65"/>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c r="AL325" s="65"/>
      <c r="AM325" s="65"/>
      <c r="AN325" s="65"/>
      <c r="AO325" s="65"/>
      <c r="AP325" s="65"/>
      <c r="AQ325" s="65"/>
      <c r="AR325" s="65"/>
      <c r="AS325" s="65"/>
      <c r="AT325" s="65"/>
      <c r="AU325" s="65"/>
      <c r="AV325" s="65"/>
      <c r="AW325" s="65"/>
      <c r="AX325" s="65"/>
      <c r="AY325" s="65"/>
      <c r="AZ325" s="65"/>
      <c r="BA325" s="65"/>
      <c r="BB325" s="65"/>
      <c r="BC325" s="65"/>
      <c r="BD325" s="65"/>
      <c r="BE325" s="65"/>
      <c r="BF325" s="65"/>
      <c r="BG325" s="65"/>
      <c r="BH325" s="65"/>
      <c r="BI325" s="65"/>
      <c r="BJ325" s="65"/>
      <c r="BK325" s="65"/>
      <c r="BL325" s="65"/>
      <c r="BM325" s="65"/>
      <c r="BN325" s="65"/>
      <c r="BO325" s="65"/>
      <c r="BP325" s="65"/>
      <c r="BQ325" s="65"/>
      <c r="BR325" s="65"/>
      <c r="BS325" s="65"/>
      <c r="BT325" s="65"/>
      <c r="BU325" s="65"/>
      <c r="BV325" s="65"/>
      <c r="BW325" s="65"/>
      <c r="BX325" s="65"/>
    </row>
    <row r="326" spans="1:76">
      <c r="A326" s="65"/>
      <c r="B326" s="65"/>
      <c r="C326" s="65"/>
      <c r="D326" s="65"/>
      <c r="E326" s="65"/>
      <c r="F326" s="65"/>
      <c r="G326" s="65"/>
      <c r="H326" s="65"/>
      <c r="I326" s="65"/>
      <c r="J326" s="65"/>
      <c r="K326" s="65"/>
      <c r="L326" s="65"/>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c r="AL326" s="65"/>
      <c r="AM326" s="65"/>
      <c r="AN326" s="65"/>
      <c r="AO326" s="65"/>
      <c r="AP326" s="65"/>
      <c r="AQ326" s="65"/>
      <c r="AR326" s="65"/>
      <c r="AS326" s="65"/>
      <c r="AT326" s="65"/>
      <c r="AU326" s="65"/>
      <c r="AV326" s="65"/>
      <c r="AW326" s="65"/>
      <c r="AX326" s="65"/>
      <c r="AY326" s="65"/>
      <c r="AZ326" s="65"/>
      <c r="BA326" s="65"/>
      <c r="BB326" s="65"/>
      <c r="BC326" s="65"/>
      <c r="BD326" s="65"/>
      <c r="BE326" s="65"/>
      <c r="BF326" s="65"/>
      <c r="BG326" s="65"/>
      <c r="BH326" s="65"/>
      <c r="BI326" s="65"/>
      <c r="BJ326" s="65"/>
      <c r="BK326" s="65"/>
      <c r="BL326" s="65"/>
      <c r="BM326" s="65"/>
      <c r="BN326" s="65"/>
      <c r="BO326" s="65"/>
      <c r="BP326" s="65"/>
      <c r="BQ326" s="65"/>
      <c r="BR326" s="65"/>
      <c r="BS326" s="65"/>
      <c r="BT326" s="65"/>
      <c r="BU326" s="65"/>
      <c r="BV326" s="65"/>
      <c r="BW326" s="65"/>
      <c r="BX326" s="65"/>
    </row>
    <row r="327" spans="1:76">
      <c r="A327" s="65"/>
      <c r="B327" s="65"/>
      <c r="C327" s="65"/>
      <c r="D327" s="65"/>
      <c r="E327" s="65"/>
      <c r="F327" s="65"/>
      <c r="G327" s="65"/>
      <c r="H327" s="65"/>
      <c r="I327" s="65"/>
      <c r="J327" s="65"/>
      <c r="K327" s="65"/>
      <c r="L327" s="65"/>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c r="AL327" s="65"/>
      <c r="AM327" s="65"/>
      <c r="AN327" s="65"/>
      <c r="AO327" s="65"/>
      <c r="AP327" s="65"/>
      <c r="AQ327" s="65"/>
      <c r="AR327" s="65"/>
      <c r="AS327" s="65"/>
      <c r="AT327" s="65"/>
      <c r="AU327" s="65"/>
      <c r="AV327" s="65"/>
      <c r="AW327" s="65"/>
      <c r="AX327" s="65"/>
      <c r="AY327" s="65"/>
      <c r="AZ327" s="65"/>
      <c r="BA327" s="65"/>
      <c r="BB327" s="65"/>
      <c r="BC327" s="65"/>
      <c r="BD327" s="65"/>
      <c r="BE327" s="65"/>
      <c r="BF327" s="65"/>
      <c r="BG327" s="65"/>
      <c r="BH327" s="65"/>
      <c r="BI327" s="65"/>
      <c r="BJ327" s="65"/>
      <c r="BK327" s="65"/>
      <c r="BL327" s="65"/>
      <c r="BM327" s="65"/>
      <c r="BN327" s="65"/>
      <c r="BO327" s="65"/>
      <c r="BP327" s="65"/>
      <c r="BQ327" s="65"/>
      <c r="BR327" s="65"/>
      <c r="BS327" s="65"/>
      <c r="BT327" s="65"/>
      <c r="BU327" s="65"/>
      <c r="BV327" s="65"/>
      <c r="BW327" s="65"/>
      <c r="BX327" s="65"/>
    </row>
    <row r="328" spans="1:76">
      <c r="A328" s="65"/>
      <c r="B328" s="65"/>
      <c r="C328" s="65"/>
      <c r="D328" s="65"/>
      <c r="E328" s="65"/>
      <c r="F328" s="65"/>
      <c r="G328" s="65"/>
      <c r="H328" s="65"/>
      <c r="I328" s="65"/>
      <c r="J328" s="65"/>
      <c r="K328" s="65"/>
      <c r="L328" s="65"/>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c r="AL328" s="65"/>
      <c r="AM328" s="65"/>
      <c r="AN328" s="65"/>
      <c r="AO328" s="65"/>
      <c r="AP328" s="65"/>
      <c r="AQ328" s="65"/>
      <c r="AR328" s="65"/>
      <c r="AS328" s="65"/>
      <c r="AT328" s="65"/>
      <c r="AU328" s="65"/>
      <c r="AV328" s="65"/>
      <c r="AW328" s="65"/>
      <c r="AX328" s="65"/>
      <c r="AY328" s="65"/>
      <c r="AZ328" s="65"/>
      <c r="BA328" s="65"/>
      <c r="BB328" s="65"/>
      <c r="BC328" s="65"/>
      <c r="BD328" s="65"/>
      <c r="BE328" s="65"/>
      <c r="BF328" s="65"/>
      <c r="BG328" s="65"/>
      <c r="BH328" s="65"/>
      <c r="BI328" s="65"/>
      <c r="BJ328" s="65"/>
      <c r="BK328" s="65"/>
      <c r="BL328" s="65"/>
      <c r="BM328" s="65"/>
      <c r="BN328" s="65"/>
      <c r="BO328" s="65"/>
      <c r="BP328" s="65"/>
      <c r="BQ328" s="65"/>
      <c r="BR328" s="65"/>
      <c r="BS328" s="65"/>
      <c r="BT328" s="65"/>
      <c r="BU328" s="65"/>
      <c r="BV328" s="65"/>
      <c r="BW328" s="65"/>
      <c r="BX328" s="65"/>
    </row>
    <row r="329" spans="1:76">
      <c r="A329" s="65"/>
      <c r="B329" s="65"/>
      <c r="C329" s="65"/>
      <c r="D329" s="65"/>
      <c r="E329" s="65"/>
      <c r="F329" s="65"/>
      <c r="G329" s="65"/>
      <c r="H329" s="65"/>
      <c r="I329" s="65"/>
      <c r="J329" s="65"/>
      <c r="K329" s="65"/>
      <c r="L329" s="65"/>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c r="AL329" s="65"/>
      <c r="AM329" s="65"/>
      <c r="AN329" s="65"/>
      <c r="AO329" s="65"/>
      <c r="AP329" s="65"/>
      <c r="AQ329" s="65"/>
      <c r="AR329" s="65"/>
      <c r="AS329" s="65"/>
      <c r="AT329" s="65"/>
      <c r="AU329" s="65"/>
      <c r="AV329" s="65"/>
      <c r="AW329" s="65"/>
      <c r="AX329" s="65"/>
      <c r="AY329" s="65"/>
      <c r="AZ329" s="65"/>
      <c r="BA329" s="65"/>
      <c r="BB329" s="65"/>
      <c r="BC329" s="65"/>
      <c r="BD329" s="65"/>
      <c r="BE329" s="65"/>
      <c r="BF329" s="65"/>
      <c r="BG329" s="65"/>
      <c r="BH329" s="65"/>
      <c r="BI329" s="65"/>
      <c r="BJ329" s="65"/>
      <c r="BK329" s="65"/>
      <c r="BL329" s="65"/>
      <c r="BM329" s="65"/>
      <c r="BN329" s="65"/>
      <c r="BO329" s="65"/>
      <c r="BP329" s="65"/>
      <c r="BQ329" s="65"/>
      <c r="BR329" s="65"/>
      <c r="BS329" s="65"/>
      <c r="BT329" s="65"/>
      <c r="BU329" s="65"/>
      <c r="BV329" s="65"/>
      <c r="BW329" s="65"/>
      <c r="BX329" s="65"/>
    </row>
    <row r="330" spans="1:76">
      <c r="A330" s="65"/>
      <c r="B330" s="65"/>
      <c r="C330" s="65"/>
      <c r="D330" s="65"/>
      <c r="E330" s="65"/>
      <c r="F330" s="65"/>
      <c r="G330" s="65"/>
      <c r="H330" s="65"/>
      <c r="I330" s="65"/>
      <c r="J330" s="65"/>
      <c r="K330" s="65"/>
      <c r="L330" s="65"/>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c r="AL330" s="65"/>
      <c r="AM330" s="65"/>
      <c r="AN330" s="65"/>
      <c r="AO330" s="65"/>
      <c r="AP330" s="65"/>
      <c r="AQ330" s="65"/>
      <c r="AR330" s="65"/>
      <c r="AS330" s="65"/>
      <c r="AT330" s="65"/>
      <c r="AU330" s="65"/>
      <c r="AV330" s="65"/>
      <c r="AW330" s="65"/>
      <c r="AX330" s="65"/>
      <c r="AY330" s="65"/>
      <c r="AZ330" s="65"/>
      <c r="BA330" s="65"/>
      <c r="BB330" s="65"/>
      <c r="BC330" s="65"/>
      <c r="BD330" s="65"/>
      <c r="BE330" s="65"/>
      <c r="BF330" s="65"/>
      <c r="BG330" s="65"/>
      <c r="BH330" s="65"/>
      <c r="BI330" s="65"/>
      <c r="BJ330" s="65"/>
      <c r="BK330" s="65"/>
      <c r="BL330" s="65"/>
      <c r="BM330" s="65"/>
      <c r="BN330" s="65"/>
      <c r="BO330" s="65"/>
      <c r="BP330" s="65"/>
      <c r="BQ330" s="65"/>
      <c r="BR330" s="65"/>
      <c r="BS330" s="65"/>
      <c r="BT330" s="65"/>
      <c r="BU330" s="65"/>
      <c r="BV330" s="65"/>
      <c r="BW330" s="65"/>
      <c r="BX330" s="65"/>
    </row>
    <row r="331" spans="1:76">
      <c r="A331" s="65"/>
      <c r="B331" s="65"/>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c r="AL331" s="65"/>
      <c r="AM331" s="65"/>
      <c r="AN331" s="65"/>
      <c r="AO331" s="65"/>
      <c r="AP331" s="65"/>
      <c r="AQ331" s="65"/>
      <c r="AR331" s="65"/>
      <c r="AS331" s="65"/>
      <c r="AT331" s="65"/>
      <c r="AU331" s="65"/>
      <c r="AV331" s="65"/>
      <c r="AW331" s="65"/>
      <c r="AX331" s="65"/>
      <c r="AY331" s="65"/>
      <c r="AZ331" s="65"/>
      <c r="BA331" s="65"/>
      <c r="BB331" s="65"/>
      <c r="BC331" s="65"/>
      <c r="BD331" s="65"/>
      <c r="BE331" s="65"/>
      <c r="BF331" s="65"/>
      <c r="BG331" s="65"/>
      <c r="BH331" s="65"/>
      <c r="BI331" s="65"/>
      <c r="BJ331" s="65"/>
      <c r="BK331" s="65"/>
      <c r="BL331" s="65"/>
      <c r="BM331" s="65"/>
      <c r="BN331" s="65"/>
      <c r="BO331" s="65"/>
      <c r="BP331" s="65"/>
      <c r="BQ331" s="65"/>
      <c r="BR331" s="65"/>
      <c r="BS331" s="65"/>
      <c r="BT331" s="65"/>
      <c r="BU331" s="65"/>
      <c r="BV331" s="65"/>
      <c r="BW331" s="65"/>
      <c r="BX331" s="65"/>
    </row>
    <row r="332" spans="1:76">
      <c r="A332" s="65"/>
      <c r="B332" s="65"/>
      <c r="C332" s="65"/>
      <c r="D332" s="65"/>
      <c r="E332" s="65"/>
      <c r="F332" s="65"/>
      <c r="G332" s="65"/>
      <c r="H332" s="65"/>
      <c r="I332" s="65"/>
      <c r="J332" s="65"/>
      <c r="K332" s="65"/>
      <c r="L332" s="65"/>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c r="AL332" s="65"/>
      <c r="AM332" s="65"/>
      <c r="AN332" s="65"/>
      <c r="AO332" s="65"/>
      <c r="AP332" s="65"/>
      <c r="AQ332" s="65"/>
      <c r="AR332" s="65"/>
      <c r="AS332" s="65"/>
      <c r="AT332" s="65"/>
      <c r="AU332" s="65"/>
      <c r="AV332" s="65"/>
      <c r="AW332" s="65"/>
      <c r="AX332" s="65"/>
      <c r="AY332" s="65"/>
      <c r="AZ332" s="65"/>
      <c r="BA332" s="65"/>
      <c r="BB332" s="65"/>
      <c r="BC332" s="65"/>
      <c r="BD332" s="65"/>
      <c r="BE332" s="65"/>
      <c r="BF332" s="65"/>
      <c r="BG332" s="65"/>
      <c r="BH332" s="65"/>
      <c r="BI332" s="65"/>
      <c r="BJ332" s="65"/>
      <c r="BK332" s="65"/>
      <c r="BL332" s="65"/>
      <c r="BM332" s="65"/>
      <c r="BN332" s="65"/>
      <c r="BO332" s="65"/>
      <c r="BP332" s="65"/>
      <c r="BQ332" s="65"/>
      <c r="BR332" s="65"/>
      <c r="BS332" s="65"/>
      <c r="BT332" s="65"/>
      <c r="BU332" s="65"/>
      <c r="BV332" s="65"/>
      <c r="BW332" s="65"/>
      <c r="BX332" s="65"/>
    </row>
    <row r="333" spans="1:76">
      <c r="A333" s="65"/>
      <c r="B333" s="65"/>
      <c r="C333" s="65"/>
      <c r="D333" s="65"/>
      <c r="E333" s="65"/>
      <c r="F333" s="65"/>
      <c r="G333" s="65"/>
      <c r="H333" s="65"/>
      <c r="I333" s="65"/>
      <c r="J333" s="65"/>
      <c r="K333" s="65"/>
      <c r="L333" s="65"/>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c r="AL333" s="65"/>
      <c r="AM333" s="65"/>
      <c r="AN333" s="65"/>
      <c r="AO333" s="65"/>
      <c r="AP333" s="65"/>
      <c r="AQ333" s="65"/>
      <c r="AR333" s="65"/>
      <c r="AS333" s="65"/>
      <c r="AT333" s="65"/>
      <c r="AU333" s="65"/>
      <c r="AV333" s="65"/>
      <c r="AW333" s="65"/>
      <c r="AX333" s="65"/>
      <c r="AY333" s="65"/>
      <c r="AZ333" s="65"/>
      <c r="BA333" s="65"/>
      <c r="BB333" s="65"/>
      <c r="BC333" s="65"/>
      <c r="BD333" s="65"/>
      <c r="BE333" s="65"/>
      <c r="BF333" s="65"/>
      <c r="BG333" s="65"/>
      <c r="BH333" s="65"/>
      <c r="BI333" s="65"/>
      <c r="BJ333" s="65"/>
      <c r="BK333" s="65"/>
      <c r="BL333" s="65"/>
      <c r="BM333" s="65"/>
      <c r="BN333" s="65"/>
      <c r="BO333" s="65"/>
      <c r="BP333" s="65"/>
      <c r="BQ333" s="65"/>
      <c r="BR333" s="65"/>
      <c r="BS333" s="65"/>
      <c r="BT333" s="65"/>
      <c r="BU333" s="65"/>
      <c r="BV333" s="65"/>
      <c r="BW333" s="65"/>
      <c r="BX333" s="65"/>
    </row>
    <row r="334" spans="1:76">
      <c r="A334" s="65"/>
      <c r="B334" s="65"/>
      <c r="C334" s="65"/>
      <c r="D334" s="65"/>
      <c r="E334" s="65"/>
      <c r="F334" s="65"/>
      <c r="G334" s="65"/>
      <c r="H334" s="65"/>
      <c r="I334" s="65"/>
      <c r="J334" s="65"/>
      <c r="K334" s="65"/>
      <c r="L334" s="65"/>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c r="AL334" s="65"/>
      <c r="AM334" s="65"/>
      <c r="AN334" s="65"/>
      <c r="AO334" s="65"/>
      <c r="AP334" s="65"/>
      <c r="AQ334" s="65"/>
      <c r="AR334" s="65"/>
      <c r="AS334" s="65"/>
      <c r="AT334" s="65"/>
      <c r="AU334" s="65"/>
      <c r="AV334" s="65"/>
      <c r="AW334" s="65"/>
      <c r="AX334" s="65"/>
      <c r="AY334" s="65"/>
      <c r="AZ334" s="65"/>
      <c r="BA334" s="65"/>
      <c r="BB334" s="65"/>
      <c r="BC334" s="65"/>
      <c r="BD334" s="65"/>
      <c r="BE334" s="65"/>
      <c r="BF334" s="65"/>
      <c r="BG334" s="65"/>
      <c r="BH334" s="65"/>
      <c r="BI334" s="65"/>
      <c r="BJ334" s="65"/>
      <c r="BK334" s="65"/>
      <c r="BL334" s="65"/>
      <c r="BM334" s="65"/>
      <c r="BN334" s="65"/>
      <c r="BO334" s="65"/>
      <c r="BP334" s="65"/>
      <c r="BQ334" s="65"/>
      <c r="BR334" s="65"/>
      <c r="BS334" s="65"/>
      <c r="BT334" s="65"/>
      <c r="BU334" s="65"/>
      <c r="BV334" s="65"/>
      <c r="BW334" s="65"/>
      <c r="BX334" s="65"/>
    </row>
    <row r="335" spans="1:76">
      <c r="A335" s="65"/>
      <c r="B335" s="65"/>
      <c r="C335" s="65"/>
      <c r="D335" s="65"/>
      <c r="E335" s="65"/>
      <c r="F335" s="65"/>
      <c r="G335" s="65"/>
      <c r="H335" s="65"/>
      <c r="I335" s="65"/>
      <c r="J335" s="65"/>
      <c r="K335" s="65"/>
      <c r="L335" s="65"/>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c r="AL335" s="65"/>
      <c r="AM335" s="65"/>
      <c r="AN335" s="65"/>
      <c r="AO335" s="65"/>
      <c r="AP335" s="65"/>
      <c r="AQ335" s="65"/>
      <c r="AR335" s="65"/>
      <c r="AS335" s="65"/>
      <c r="AT335" s="65"/>
      <c r="AU335" s="65"/>
      <c r="AV335" s="65"/>
      <c r="AW335" s="65"/>
      <c r="AX335" s="65"/>
      <c r="AY335" s="65"/>
      <c r="AZ335" s="65"/>
      <c r="BA335" s="65"/>
      <c r="BB335" s="65"/>
      <c r="BC335" s="65"/>
      <c r="BD335" s="65"/>
      <c r="BE335" s="65"/>
      <c r="BF335" s="65"/>
      <c r="BG335" s="65"/>
      <c r="BH335" s="65"/>
      <c r="BI335" s="65"/>
      <c r="BJ335" s="65"/>
      <c r="BK335" s="65"/>
      <c r="BL335" s="65"/>
      <c r="BM335" s="65"/>
      <c r="BN335" s="65"/>
      <c r="BO335" s="65"/>
      <c r="BP335" s="65"/>
      <c r="BQ335" s="65"/>
      <c r="BR335" s="65"/>
      <c r="BS335" s="65"/>
      <c r="BT335" s="65"/>
      <c r="BU335" s="65"/>
      <c r="BV335" s="65"/>
      <c r="BW335" s="65"/>
      <c r="BX335" s="65"/>
    </row>
    <row r="336" spans="1:76">
      <c r="A336" s="65"/>
      <c r="B336" s="65"/>
      <c r="C336" s="65"/>
      <c r="D336" s="65"/>
      <c r="E336" s="65"/>
      <c r="F336" s="65"/>
      <c r="G336" s="65"/>
      <c r="H336" s="65"/>
      <c r="I336" s="65"/>
      <c r="J336" s="65"/>
      <c r="K336" s="65"/>
      <c r="L336" s="65"/>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c r="AL336" s="65"/>
      <c r="AM336" s="65"/>
      <c r="AN336" s="65"/>
      <c r="AO336" s="65"/>
      <c r="AP336" s="65"/>
      <c r="AQ336" s="65"/>
      <c r="AR336" s="65"/>
      <c r="AS336" s="65"/>
      <c r="AT336" s="65"/>
      <c r="AU336" s="65"/>
      <c r="AV336" s="65"/>
      <c r="AW336" s="65"/>
      <c r="AX336" s="65"/>
      <c r="AY336" s="65"/>
      <c r="AZ336" s="65"/>
      <c r="BA336" s="65"/>
      <c r="BB336" s="65"/>
      <c r="BC336" s="65"/>
      <c r="BD336" s="65"/>
      <c r="BE336" s="65"/>
      <c r="BF336" s="65"/>
      <c r="BG336" s="65"/>
      <c r="BH336" s="65"/>
      <c r="BI336" s="65"/>
      <c r="BJ336" s="65"/>
      <c r="BK336" s="65"/>
      <c r="BL336" s="65"/>
      <c r="BM336" s="65"/>
      <c r="BN336" s="65"/>
      <c r="BO336" s="65"/>
      <c r="BP336" s="65"/>
      <c r="BQ336" s="65"/>
      <c r="BR336" s="65"/>
      <c r="BS336" s="65"/>
      <c r="BT336" s="65"/>
      <c r="BU336" s="65"/>
      <c r="BV336" s="65"/>
      <c r="BW336" s="65"/>
      <c r="BX336" s="65"/>
    </row>
    <row r="337" spans="1:76">
      <c r="A337" s="65"/>
      <c r="B337" s="65"/>
      <c r="C337" s="65"/>
      <c r="D337" s="65"/>
      <c r="E337" s="65"/>
      <c r="F337" s="65"/>
      <c r="G337" s="65"/>
      <c r="H337" s="65"/>
      <c r="I337" s="65"/>
      <c r="J337" s="65"/>
      <c r="K337" s="65"/>
      <c r="L337" s="65"/>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c r="AL337" s="65"/>
      <c r="AM337" s="65"/>
      <c r="AN337" s="65"/>
      <c r="AO337" s="65"/>
      <c r="AP337" s="65"/>
      <c r="AQ337" s="65"/>
      <c r="AR337" s="65"/>
      <c r="AS337" s="65"/>
      <c r="AT337" s="65"/>
      <c r="AU337" s="65"/>
      <c r="AV337" s="65"/>
      <c r="AW337" s="65"/>
      <c r="AX337" s="65"/>
      <c r="AY337" s="65"/>
      <c r="AZ337" s="65"/>
      <c r="BA337" s="65"/>
      <c r="BB337" s="65"/>
      <c r="BC337" s="65"/>
      <c r="BD337" s="65"/>
      <c r="BE337" s="65"/>
      <c r="BF337" s="65"/>
      <c r="BG337" s="65"/>
      <c r="BH337" s="65"/>
      <c r="BI337" s="65"/>
      <c r="BJ337" s="65"/>
      <c r="BK337" s="65"/>
      <c r="BL337" s="65"/>
      <c r="BM337" s="65"/>
      <c r="BN337" s="65"/>
      <c r="BO337" s="65"/>
      <c r="BP337" s="65"/>
      <c r="BQ337" s="65"/>
      <c r="BR337" s="65"/>
      <c r="BS337" s="65"/>
      <c r="BT337" s="65"/>
      <c r="BU337" s="65"/>
      <c r="BV337" s="65"/>
      <c r="BW337" s="65"/>
      <c r="BX337" s="65"/>
    </row>
    <row r="338" spans="1:76">
      <c r="A338" s="65"/>
      <c r="B338" s="65"/>
      <c r="C338" s="65"/>
      <c r="D338" s="65"/>
      <c r="E338" s="65"/>
      <c r="F338" s="65"/>
      <c r="G338" s="65"/>
      <c r="H338" s="65"/>
      <c r="I338" s="65"/>
      <c r="J338" s="65"/>
      <c r="K338" s="65"/>
      <c r="L338" s="65"/>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c r="AL338" s="65"/>
      <c r="AM338" s="65"/>
      <c r="AN338" s="65"/>
      <c r="AO338" s="65"/>
      <c r="AP338" s="65"/>
      <c r="AQ338" s="65"/>
      <c r="AR338" s="65"/>
      <c r="AS338" s="65"/>
      <c r="AT338" s="65"/>
      <c r="AU338" s="65"/>
      <c r="AV338" s="65"/>
      <c r="AW338" s="65"/>
      <c r="AX338" s="65"/>
      <c r="AY338" s="65"/>
      <c r="AZ338" s="65"/>
      <c r="BA338" s="65"/>
      <c r="BB338" s="65"/>
      <c r="BC338" s="65"/>
      <c r="BD338" s="65"/>
      <c r="BE338" s="65"/>
      <c r="BF338" s="65"/>
      <c r="BG338" s="65"/>
      <c r="BH338" s="65"/>
      <c r="BI338" s="65"/>
      <c r="BJ338" s="65"/>
      <c r="BK338" s="65"/>
      <c r="BL338" s="65"/>
      <c r="BM338" s="65"/>
      <c r="BN338" s="65"/>
      <c r="BO338" s="65"/>
      <c r="BP338" s="65"/>
      <c r="BQ338" s="65"/>
      <c r="BR338" s="65"/>
      <c r="BS338" s="65"/>
      <c r="BT338" s="65"/>
      <c r="BU338" s="65"/>
      <c r="BV338" s="65"/>
      <c r="BW338" s="65"/>
      <c r="BX338" s="65"/>
    </row>
    <row r="339" spans="1:76">
      <c r="A339" s="65"/>
      <c r="B339" s="65"/>
      <c r="C339" s="65"/>
      <c r="D339" s="65"/>
      <c r="E339" s="65"/>
      <c r="F339" s="65"/>
      <c r="G339" s="65"/>
      <c r="H339" s="65"/>
      <c r="I339" s="65"/>
      <c r="J339" s="65"/>
      <c r="K339" s="65"/>
      <c r="L339" s="65"/>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c r="AL339" s="65"/>
      <c r="AM339" s="65"/>
      <c r="AN339" s="65"/>
      <c r="AO339" s="65"/>
      <c r="AP339" s="65"/>
      <c r="AQ339" s="65"/>
      <c r="AR339" s="65"/>
      <c r="AS339" s="65"/>
      <c r="AT339" s="65"/>
      <c r="AU339" s="65"/>
      <c r="AV339" s="65"/>
      <c r="AW339" s="65"/>
      <c r="AX339" s="65"/>
      <c r="AY339" s="65"/>
      <c r="AZ339" s="65"/>
      <c r="BA339" s="65"/>
      <c r="BB339" s="65"/>
      <c r="BC339" s="65"/>
      <c r="BD339" s="65"/>
      <c r="BE339" s="65"/>
      <c r="BF339" s="65"/>
      <c r="BG339" s="65"/>
      <c r="BH339" s="65"/>
      <c r="BI339" s="65"/>
      <c r="BJ339" s="65"/>
      <c r="BK339" s="65"/>
      <c r="BL339" s="65"/>
      <c r="BM339" s="65"/>
      <c r="BN339" s="65"/>
      <c r="BO339" s="65"/>
      <c r="BP339" s="65"/>
      <c r="BQ339" s="65"/>
      <c r="BR339" s="65"/>
      <c r="BS339" s="65"/>
      <c r="BT339" s="65"/>
      <c r="BU339" s="65"/>
      <c r="BV339" s="65"/>
      <c r="BW339" s="65"/>
      <c r="BX339" s="65"/>
    </row>
    <row r="340" spans="1:76">
      <c r="A340" s="65"/>
      <c r="B340" s="65"/>
      <c r="C340" s="65"/>
      <c r="D340" s="65"/>
      <c r="E340" s="65"/>
      <c r="F340" s="65"/>
      <c r="G340" s="65"/>
      <c r="H340" s="65"/>
      <c r="I340" s="65"/>
      <c r="J340" s="65"/>
      <c r="K340" s="65"/>
      <c r="L340" s="65"/>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c r="AL340" s="65"/>
      <c r="AM340" s="65"/>
      <c r="AN340" s="65"/>
      <c r="AO340" s="65"/>
      <c r="AP340" s="65"/>
      <c r="AQ340" s="65"/>
      <c r="AR340" s="65"/>
      <c r="AS340" s="65"/>
      <c r="AT340" s="65"/>
      <c r="AU340" s="65"/>
      <c r="AV340" s="65"/>
      <c r="AW340" s="65"/>
      <c r="AX340" s="65"/>
      <c r="AY340" s="65"/>
      <c r="AZ340" s="65"/>
      <c r="BA340" s="65"/>
      <c r="BB340" s="65"/>
      <c r="BC340" s="65"/>
      <c r="BD340" s="65"/>
      <c r="BE340" s="65"/>
      <c r="BF340" s="65"/>
      <c r="BG340" s="65"/>
      <c r="BH340" s="65"/>
      <c r="BI340" s="65"/>
      <c r="BJ340" s="65"/>
      <c r="BK340" s="65"/>
      <c r="BL340" s="65"/>
      <c r="BM340" s="65"/>
      <c r="BN340" s="65"/>
      <c r="BO340" s="65"/>
      <c r="BP340" s="65"/>
      <c r="BQ340" s="65"/>
      <c r="BR340" s="65"/>
      <c r="BS340" s="65"/>
      <c r="BT340" s="65"/>
      <c r="BU340" s="65"/>
      <c r="BV340" s="65"/>
      <c r="BW340" s="65"/>
      <c r="BX340" s="65"/>
    </row>
    <row r="341" spans="1:76">
      <c r="A341" s="65"/>
      <c r="B341" s="65"/>
      <c r="C341" s="65"/>
      <c r="D341" s="65"/>
      <c r="E341" s="65"/>
      <c r="F341" s="65"/>
      <c r="G341" s="65"/>
      <c r="H341" s="65"/>
      <c r="I341" s="65"/>
      <c r="J341" s="65"/>
      <c r="K341" s="65"/>
      <c r="L341" s="65"/>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c r="AL341" s="65"/>
      <c r="AM341" s="65"/>
      <c r="AN341" s="65"/>
      <c r="AO341" s="65"/>
      <c r="AP341" s="65"/>
      <c r="AQ341" s="65"/>
      <c r="AR341" s="65"/>
      <c r="AS341" s="65"/>
      <c r="AT341" s="65"/>
      <c r="AU341" s="65"/>
      <c r="AV341" s="65"/>
      <c r="AW341" s="65"/>
      <c r="AX341" s="65"/>
      <c r="AY341" s="65"/>
      <c r="AZ341" s="65"/>
      <c r="BA341" s="65"/>
      <c r="BB341" s="65"/>
      <c r="BC341" s="65"/>
      <c r="BD341" s="65"/>
      <c r="BE341" s="65"/>
      <c r="BF341" s="65"/>
      <c r="BG341" s="65"/>
      <c r="BH341" s="65"/>
      <c r="BI341" s="65"/>
      <c r="BJ341" s="65"/>
      <c r="BK341" s="65"/>
      <c r="BL341" s="65"/>
      <c r="BM341" s="65"/>
      <c r="BN341" s="65"/>
      <c r="BO341" s="65"/>
      <c r="BP341" s="65"/>
      <c r="BQ341" s="65"/>
      <c r="BR341" s="65"/>
      <c r="BS341" s="65"/>
      <c r="BT341" s="65"/>
      <c r="BU341" s="65"/>
      <c r="BV341" s="65"/>
      <c r="BW341" s="65"/>
      <c r="BX341" s="65"/>
    </row>
    <row r="342" spans="1:76">
      <c r="A342" s="65"/>
      <c r="B342" s="65"/>
      <c r="C342" s="65"/>
      <c r="D342" s="65"/>
      <c r="E342" s="65"/>
      <c r="F342" s="65"/>
      <c r="G342" s="65"/>
      <c r="H342" s="65"/>
      <c r="I342" s="65"/>
      <c r="J342" s="65"/>
      <c r="K342" s="65"/>
      <c r="L342" s="65"/>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c r="AL342" s="65"/>
      <c r="AM342" s="65"/>
      <c r="AN342" s="65"/>
      <c r="AO342" s="65"/>
      <c r="AP342" s="65"/>
      <c r="AQ342" s="65"/>
      <c r="AR342" s="65"/>
      <c r="AS342" s="65"/>
      <c r="AT342" s="65"/>
      <c r="AU342" s="65"/>
      <c r="AV342" s="65"/>
      <c r="AW342" s="65"/>
      <c r="AX342" s="65"/>
      <c r="AY342" s="65"/>
      <c r="AZ342" s="65"/>
      <c r="BA342" s="65"/>
      <c r="BB342" s="65"/>
      <c r="BC342" s="65"/>
      <c r="BD342" s="65"/>
      <c r="BE342" s="65"/>
      <c r="BF342" s="65"/>
      <c r="BG342" s="65"/>
      <c r="BH342" s="65"/>
      <c r="BI342" s="65"/>
      <c r="BJ342" s="65"/>
      <c r="BK342" s="65"/>
      <c r="BL342" s="65"/>
      <c r="BM342" s="65"/>
      <c r="BN342" s="65"/>
      <c r="BO342" s="65"/>
      <c r="BP342" s="65"/>
      <c r="BQ342" s="65"/>
      <c r="BR342" s="65"/>
      <c r="BS342" s="65"/>
      <c r="BT342" s="65"/>
      <c r="BU342" s="65"/>
      <c r="BV342" s="65"/>
      <c r="BW342" s="65"/>
      <c r="BX342" s="65"/>
    </row>
    <row r="343" spans="1:76">
      <c r="A343" s="65"/>
      <c r="B343" s="65"/>
      <c r="C343" s="65"/>
      <c r="D343" s="65"/>
      <c r="E343" s="65"/>
      <c r="F343" s="65"/>
      <c r="G343" s="65"/>
      <c r="H343" s="65"/>
      <c r="I343" s="65"/>
      <c r="J343" s="65"/>
      <c r="K343" s="65"/>
      <c r="L343" s="65"/>
      <c r="M343" s="65"/>
      <c r="N343" s="65"/>
      <c r="O343" s="65"/>
      <c r="P343" s="65"/>
      <c r="Q343" s="65"/>
      <c r="R343" s="65"/>
      <c r="S343" s="65"/>
      <c r="T343" s="65"/>
      <c r="U343" s="65"/>
      <c r="V343" s="65"/>
      <c r="W343" s="65"/>
      <c r="X343" s="65"/>
      <c r="Y343" s="65"/>
      <c r="Z343" s="65"/>
      <c r="AA343" s="65"/>
      <c r="AB343" s="65"/>
      <c r="AC343" s="65"/>
      <c r="AD343" s="65"/>
      <c r="AE343" s="65"/>
      <c r="AF343" s="65"/>
      <c r="AG343" s="65"/>
      <c r="AH343" s="65"/>
      <c r="AI343" s="65"/>
      <c r="AJ343" s="65"/>
      <c r="AK343" s="65"/>
      <c r="AL343" s="65"/>
      <c r="AM343" s="65"/>
      <c r="AN343" s="65"/>
      <c r="AO343" s="65"/>
      <c r="AP343" s="65"/>
      <c r="AQ343" s="65"/>
      <c r="AR343" s="65"/>
      <c r="AS343" s="65"/>
      <c r="AT343" s="65"/>
      <c r="AU343" s="65"/>
      <c r="AV343" s="65"/>
      <c r="AW343" s="65"/>
      <c r="AX343" s="65"/>
      <c r="AY343" s="65"/>
      <c r="AZ343" s="65"/>
      <c r="BA343" s="65"/>
      <c r="BB343" s="65"/>
      <c r="BC343" s="65"/>
      <c r="BD343" s="65"/>
      <c r="BE343" s="65"/>
      <c r="BF343" s="65"/>
      <c r="BG343" s="65"/>
      <c r="BH343" s="65"/>
      <c r="BI343" s="65"/>
      <c r="BJ343" s="65"/>
      <c r="BK343" s="65"/>
      <c r="BL343" s="65"/>
      <c r="BM343" s="65"/>
      <c r="BN343" s="65"/>
      <c r="BO343" s="65"/>
      <c r="BP343" s="65"/>
      <c r="BQ343" s="65"/>
      <c r="BR343" s="65"/>
      <c r="BS343" s="65"/>
      <c r="BT343" s="65"/>
      <c r="BU343" s="65"/>
      <c r="BV343" s="65"/>
      <c r="BW343" s="65"/>
      <c r="BX343" s="65"/>
    </row>
    <row r="344" spans="1:76">
      <c r="A344" s="65"/>
      <c r="B344" s="65"/>
      <c r="C344" s="65"/>
      <c r="D344" s="65"/>
      <c r="E344" s="65"/>
      <c r="F344" s="65"/>
      <c r="G344" s="65"/>
      <c r="H344" s="65"/>
      <c r="I344" s="65"/>
      <c r="J344" s="65"/>
      <c r="K344" s="65"/>
      <c r="L344" s="6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c r="AL344" s="65"/>
      <c r="AM344" s="65"/>
      <c r="AN344" s="65"/>
      <c r="AO344" s="65"/>
      <c r="AP344" s="65"/>
      <c r="AQ344" s="65"/>
      <c r="AR344" s="65"/>
      <c r="AS344" s="65"/>
      <c r="AT344" s="65"/>
      <c r="AU344" s="65"/>
      <c r="AV344" s="65"/>
      <c r="AW344" s="65"/>
      <c r="AX344" s="65"/>
      <c r="AY344" s="65"/>
      <c r="AZ344" s="65"/>
      <c r="BA344" s="65"/>
      <c r="BB344" s="65"/>
      <c r="BC344" s="65"/>
      <c r="BD344" s="65"/>
      <c r="BE344" s="65"/>
      <c r="BF344" s="65"/>
      <c r="BG344" s="65"/>
      <c r="BH344" s="65"/>
      <c r="BI344" s="65"/>
      <c r="BJ344" s="65"/>
      <c r="BK344" s="65"/>
      <c r="BL344" s="65"/>
      <c r="BM344" s="65"/>
      <c r="BN344" s="65"/>
      <c r="BO344" s="65"/>
      <c r="BP344" s="65"/>
      <c r="BQ344" s="65"/>
      <c r="BR344" s="65"/>
      <c r="BS344" s="65"/>
      <c r="BT344" s="65"/>
      <c r="BU344" s="65"/>
      <c r="BV344" s="65"/>
      <c r="BW344" s="65"/>
      <c r="BX344" s="65"/>
    </row>
    <row r="345" spans="1:76">
      <c r="A345" s="65"/>
      <c r="B345" s="65"/>
      <c r="C345" s="65"/>
      <c r="D345" s="65"/>
      <c r="E345" s="65"/>
      <c r="F345" s="65"/>
      <c r="G345" s="65"/>
      <c r="H345" s="65"/>
      <c r="I345" s="65"/>
      <c r="J345" s="65"/>
      <c r="K345" s="65"/>
      <c r="L345" s="6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c r="AL345" s="65"/>
      <c r="AM345" s="65"/>
      <c r="AN345" s="65"/>
      <c r="AO345" s="65"/>
      <c r="AP345" s="65"/>
      <c r="AQ345" s="65"/>
      <c r="AR345" s="65"/>
      <c r="AS345" s="65"/>
      <c r="AT345" s="65"/>
      <c r="AU345" s="65"/>
      <c r="AV345" s="65"/>
      <c r="AW345" s="65"/>
      <c r="AX345" s="65"/>
      <c r="AY345" s="65"/>
      <c r="AZ345" s="65"/>
      <c r="BA345" s="65"/>
      <c r="BB345" s="65"/>
      <c r="BC345" s="65"/>
      <c r="BD345" s="65"/>
      <c r="BE345" s="65"/>
      <c r="BF345" s="65"/>
      <c r="BG345" s="65"/>
      <c r="BH345" s="65"/>
      <c r="BI345" s="65"/>
      <c r="BJ345" s="65"/>
      <c r="BK345" s="65"/>
      <c r="BL345" s="65"/>
      <c r="BM345" s="65"/>
      <c r="BN345" s="65"/>
      <c r="BO345" s="65"/>
      <c r="BP345" s="65"/>
      <c r="BQ345" s="65"/>
      <c r="BR345" s="65"/>
      <c r="BS345" s="65"/>
      <c r="BT345" s="65"/>
      <c r="BU345" s="65"/>
      <c r="BV345" s="65"/>
      <c r="BW345" s="65"/>
      <c r="BX345" s="65"/>
    </row>
    <row r="346" spans="1:76">
      <c r="A346" s="65"/>
      <c r="B346" s="65"/>
      <c r="C346" s="65"/>
      <c r="D346" s="65"/>
      <c r="E346" s="65"/>
      <c r="F346" s="65"/>
      <c r="G346" s="65"/>
      <c r="H346" s="65"/>
      <c r="I346" s="65"/>
      <c r="J346" s="65"/>
      <c r="K346" s="65"/>
      <c r="L346" s="65"/>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c r="AL346" s="65"/>
      <c r="AM346" s="65"/>
      <c r="AN346" s="65"/>
      <c r="AO346" s="65"/>
      <c r="AP346" s="65"/>
      <c r="AQ346" s="65"/>
      <c r="AR346" s="65"/>
      <c r="AS346" s="65"/>
      <c r="AT346" s="65"/>
      <c r="AU346" s="65"/>
      <c r="AV346" s="65"/>
      <c r="AW346" s="65"/>
      <c r="AX346" s="65"/>
      <c r="AY346" s="65"/>
      <c r="AZ346" s="65"/>
      <c r="BA346" s="65"/>
      <c r="BB346" s="65"/>
      <c r="BC346" s="65"/>
      <c r="BD346" s="65"/>
      <c r="BE346" s="65"/>
      <c r="BF346" s="65"/>
      <c r="BG346" s="65"/>
      <c r="BH346" s="65"/>
      <c r="BI346" s="65"/>
      <c r="BJ346" s="65"/>
      <c r="BK346" s="65"/>
      <c r="BL346" s="65"/>
      <c r="BM346" s="65"/>
      <c r="BN346" s="65"/>
      <c r="BO346" s="65"/>
      <c r="BP346" s="65"/>
      <c r="BQ346" s="65"/>
      <c r="BR346" s="65"/>
      <c r="BS346" s="65"/>
      <c r="BT346" s="65"/>
      <c r="BU346" s="65"/>
      <c r="BV346" s="65"/>
      <c r="BW346" s="65"/>
      <c r="BX346" s="65"/>
    </row>
    <row r="347" spans="1:76">
      <c r="A347" s="65"/>
      <c r="B347" s="65"/>
      <c r="C347" s="65"/>
      <c r="D347" s="65"/>
      <c r="E347" s="65"/>
      <c r="F347" s="65"/>
      <c r="G347" s="65"/>
      <c r="H347" s="65"/>
      <c r="I347" s="65"/>
      <c r="J347" s="65"/>
      <c r="K347" s="65"/>
      <c r="L347" s="6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c r="AL347" s="65"/>
      <c r="AM347" s="65"/>
      <c r="AN347" s="65"/>
      <c r="AO347" s="65"/>
      <c r="AP347" s="65"/>
      <c r="AQ347" s="65"/>
      <c r="AR347" s="65"/>
      <c r="AS347" s="65"/>
      <c r="AT347" s="65"/>
      <c r="AU347" s="65"/>
      <c r="AV347" s="65"/>
      <c r="AW347" s="65"/>
      <c r="AX347" s="65"/>
      <c r="AY347" s="65"/>
      <c r="AZ347" s="65"/>
      <c r="BA347" s="65"/>
      <c r="BB347" s="65"/>
      <c r="BC347" s="65"/>
      <c r="BD347" s="65"/>
      <c r="BE347" s="65"/>
      <c r="BF347" s="65"/>
      <c r="BG347" s="65"/>
      <c r="BH347" s="65"/>
      <c r="BI347" s="65"/>
      <c r="BJ347" s="65"/>
      <c r="BK347" s="65"/>
      <c r="BL347" s="65"/>
      <c r="BM347" s="65"/>
      <c r="BN347" s="65"/>
      <c r="BO347" s="65"/>
      <c r="BP347" s="65"/>
      <c r="BQ347" s="65"/>
      <c r="BR347" s="65"/>
      <c r="BS347" s="65"/>
      <c r="BT347" s="65"/>
      <c r="BU347" s="65"/>
      <c r="BV347" s="65"/>
      <c r="BW347" s="65"/>
      <c r="BX347" s="65"/>
    </row>
    <row r="348" spans="1:76">
      <c r="A348" s="65"/>
      <c r="B348" s="65"/>
      <c r="C348" s="65"/>
      <c r="D348" s="65"/>
      <c r="E348" s="65"/>
      <c r="F348" s="65"/>
      <c r="G348" s="65"/>
      <c r="H348" s="65"/>
      <c r="I348" s="65"/>
      <c r="J348" s="65"/>
      <c r="K348" s="65"/>
      <c r="L348" s="6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c r="AL348" s="65"/>
      <c r="AM348" s="65"/>
      <c r="AN348" s="65"/>
      <c r="AO348" s="65"/>
      <c r="AP348" s="65"/>
      <c r="AQ348" s="65"/>
      <c r="AR348" s="65"/>
      <c r="AS348" s="65"/>
      <c r="AT348" s="65"/>
      <c r="AU348" s="65"/>
      <c r="AV348" s="65"/>
      <c r="AW348" s="65"/>
      <c r="AX348" s="65"/>
      <c r="AY348" s="65"/>
      <c r="AZ348" s="65"/>
      <c r="BA348" s="65"/>
      <c r="BB348" s="65"/>
      <c r="BC348" s="65"/>
      <c r="BD348" s="65"/>
      <c r="BE348" s="65"/>
      <c r="BF348" s="65"/>
      <c r="BG348" s="65"/>
      <c r="BH348" s="65"/>
      <c r="BI348" s="65"/>
      <c r="BJ348" s="65"/>
      <c r="BK348" s="65"/>
      <c r="BL348" s="65"/>
      <c r="BM348" s="65"/>
      <c r="BN348" s="65"/>
      <c r="BO348" s="65"/>
      <c r="BP348" s="65"/>
      <c r="BQ348" s="65"/>
      <c r="BR348" s="65"/>
      <c r="BS348" s="65"/>
      <c r="BT348" s="65"/>
      <c r="BU348" s="65"/>
      <c r="BV348" s="65"/>
      <c r="BW348" s="65"/>
      <c r="BX348" s="65"/>
    </row>
    <row r="349" spans="1:76">
      <c r="A349" s="65"/>
      <c r="B349" s="65"/>
      <c r="C349" s="65"/>
      <c r="D349" s="65"/>
      <c r="E349" s="65"/>
      <c r="F349" s="65"/>
      <c r="G349" s="65"/>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c r="AL349" s="65"/>
      <c r="AM349" s="65"/>
      <c r="AN349" s="65"/>
      <c r="AO349" s="65"/>
      <c r="AP349" s="65"/>
      <c r="AQ349" s="65"/>
      <c r="AR349" s="65"/>
      <c r="AS349" s="65"/>
      <c r="AT349" s="65"/>
      <c r="AU349" s="65"/>
      <c r="AV349" s="65"/>
      <c r="AW349" s="65"/>
      <c r="AX349" s="65"/>
      <c r="AY349" s="65"/>
      <c r="AZ349" s="65"/>
      <c r="BA349" s="65"/>
      <c r="BB349" s="65"/>
      <c r="BC349" s="65"/>
      <c r="BD349" s="65"/>
      <c r="BE349" s="65"/>
      <c r="BF349" s="65"/>
      <c r="BG349" s="65"/>
      <c r="BH349" s="65"/>
      <c r="BI349" s="65"/>
      <c r="BJ349" s="65"/>
      <c r="BK349" s="65"/>
      <c r="BL349" s="65"/>
      <c r="BM349" s="65"/>
      <c r="BN349" s="65"/>
      <c r="BO349" s="65"/>
      <c r="BP349" s="65"/>
      <c r="BQ349" s="65"/>
      <c r="BR349" s="65"/>
      <c r="BS349" s="65"/>
      <c r="BT349" s="65"/>
      <c r="BU349" s="65"/>
      <c r="BV349" s="65"/>
      <c r="BW349" s="65"/>
      <c r="BX349" s="65"/>
    </row>
    <row r="350" spans="1:76">
      <c r="A350" s="65"/>
      <c r="B350" s="65"/>
      <c r="C350" s="65"/>
      <c r="D350" s="65"/>
      <c r="E350" s="65"/>
      <c r="F350" s="65"/>
      <c r="G350" s="65"/>
      <c r="H350" s="65"/>
      <c r="I350" s="65"/>
      <c r="J350" s="65"/>
      <c r="K350" s="65"/>
      <c r="L350" s="65"/>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c r="AL350" s="65"/>
      <c r="AM350" s="65"/>
      <c r="AN350" s="65"/>
      <c r="AO350" s="65"/>
      <c r="AP350" s="65"/>
      <c r="AQ350" s="65"/>
      <c r="AR350" s="65"/>
      <c r="AS350" s="65"/>
      <c r="AT350" s="65"/>
      <c r="AU350" s="65"/>
      <c r="AV350" s="65"/>
      <c r="AW350" s="65"/>
      <c r="AX350" s="65"/>
      <c r="AY350" s="65"/>
      <c r="AZ350" s="65"/>
      <c r="BA350" s="65"/>
      <c r="BB350" s="65"/>
      <c r="BC350" s="65"/>
      <c r="BD350" s="65"/>
      <c r="BE350" s="65"/>
      <c r="BF350" s="65"/>
      <c r="BG350" s="65"/>
      <c r="BH350" s="65"/>
      <c r="BI350" s="65"/>
      <c r="BJ350" s="65"/>
      <c r="BK350" s="65"/>
      <c r="BL350" s="65"/>
      <c r="BM350" s="65"/>
      <c r="BN350" s="65"/>
      <c r="BO350" s="65"/>
      <c r="BP350" s="65"/>
      <c r="BQ350" s="65"/>
      <c r="BR350" s="65"/>
      <c r="BS350" s="65"/>
      <c r="BT350" s="65"/>
      <c r="BU350" s="65"/>
      <c r="BV350" s="65"/>
      <c r="BW350" s="65"/>
      <c r="BX350" s="65"/>
    </row>
    <row r="351" spans="1:76">
      <c r="A351" s="65"/>
      <c r="B351" s="65"/>
      <c r="C351" s="65"/>
      <c r="D351" s="65"/>
      <c r="E351" s="65"/>
      <c r="F351" s="65"/>
      <c r="G351" s="65"/>
      <c r="H351" s="65"/>
      <c r="I351" s="65"/>
      <c r="J351" s="65"/>
      <c r="K351" s="65"/>
      <c r="L351" s="65"/>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c r="AL351" s="65"/>
      <c r="AM351" s="65"/>
      <c r="AN351" s="65"/>
      <c r="AO351" s="65"/>
      <c r="AP351" s="65"/>
      <c r="AQ351" s="65"/>
      <c r="AR351" s="65"/>
      <c r="AS351" s="65"/>
      <c r="AT351" s="65"/>
      <c r="AU351" s="65"/>
      <c r="AV351" s="65"/>
      <c r="AW351" s="65"/>
      <c r="AX351" s="65"/>
      <c r="AY351" s="65"/>
      <c r="AZ351" s="65"/>
      <c r="BA351" s="65"/>
      <c r="BB351" s="65"/>
      <c r="BC351" s="65"/>
      <c r="BD351" s="65"/>
      <c r="BE351" s="65"/>
      <c r="BF351" s="65"/>
      <c r="BG351" s="65"/>
      <c r="BH351" s="65"/>
      <c r="BI351" s="65"/>
      <c r="BJ351" s="65"/>
      <c r="BK351" s="65"/>
      <c r="BL351" s="65"/>
      <c r="BM351" s="65"/>
      <c r="BN351" s="65"/>
      <c r="BO351" s="65"/>
      <c r="BP351" s="65"/>
      <c r="BQ351" s="65"/>
      <c r="BR351" s="65"/>
      <c r="BS351" s="65"/>
      <c r="BT351" s="65"/>
      <c r="BU351" s="65"/>
      <c r="BV351" s="65"/>
      <c r="BW351" s="65"/>
      <c r="BX351" s="65"/>
    </row>
    <row r="352" spans="1:76">
      <c r="A352" s="65"/>
      <c r="B352" s="65"/>
      <c r="C352" s="65"/>
      <c r="D352" s="65"/>
      <c r="E352" s="65"/>
      <c r="F352" s="65"/>
      <c r="G352" s="65"/>
      <c r="H352" s="65"/>
      <c r="I352" s="65"/>
      <c r="J352" s="65"/>
      <c r="K352" s="65"/>
      <c r="L352" s="65"/>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c r="AL352" s="65"/>
      <c r="AM352" s="65"/>
      <c r="AN352" s="65"/>
      <c r="AO352" s="65"/>
      <c r="AP352" s="65"/>
      <c r="AQ352" s="65"/>
      <c r="AR352" s="65"/>
      <c r="AS352" s="65"/>
      <c r="AT352" s="65"/>
      <c r="AU352" s="65"/>
      <c r="AV352" s="65"/>
      <c r="AW352" s="65"/>
      <c r="AX352" s="65"/>
      <c r="AY352" s="65"/>
      <c r="AZ352" s="65"/>
      <c r="BA352" s="65"/>
      <c r="BB352" s="65"/>
      <c r="BC352" s="65"/>
      <c r="BD352" s="65"/>
      <c r="BE352" s="65"/>
      <c r="BF352" s="65"/>
      <c r="BG352" s="65"/>
      <c r="BH352" s="65"/>
      <c r="BI352" s="65"/>
      <c r="BJ352" s="65"/>
      <c r="BK352" s="65"/>
      <c r="BL352" s="65"/>
      <c r="BM352" s="65"/>
      <c r="BN352" s="65"/>
      <c r="BO352" s="65"/>
      <c r="BP352" s="65"/>
      <c r="BQ352" s="65"/>
      <c r="BR352" s="65"/>
      <c r="BS352" s="65"/>
      <c r="BT352" s="65"/>
      <c r="BU352" s="65"/>
      <c r="BV352" s="65"/>
      <c r="BW352" s="65"/>
      <c r="BX352" s="65"/>
    </row>
    <row r="353" spans="1:76">
      <c r="A353" s="65"/>
      <c r="B353" s="65"/>
      <c r="C353" s="65"/>
      <c r="D353" s="65"/>
      <c r="E353" s="65"/>
      <c r="F353" s="65"/>
      <c r="G353" s="65"/>
      <c r="H353" s="65"/>
      <c r="I353" s="65"/>
      <c r="J353" s="65"/>
      <c r="K353" s="65"/>
      <c r="L353" s="65"/>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c r="AL353" s="65"/>
      <c r="AM353" s="65"/>
      <c r="AN353" s="65"/>
      <c r="AO353" s="65"/>
      <c r="AP353" s="65"/>
      <c r="AQ353" s="65"/>
      <c r="AR353" s="65"/>
      <c r="AS353" s="65"/>
      <c r="AT353" s="65"/>
      <c r="AU353" s="65"/>
      <c r="AV353" s="65"/>
      <c r="AW353" s="65"/>
      <c r="AX353" s="65"/>
      <c r="AY353" s="65"/>
      <c r="AZ353" s="65"/>
      <c r="BA353" s="65"/>
      <c r="BB353" s="65"/>
      <c r="BC353" s="65"/>
      <c r="BD353" s="65"/>
      <c r="BE353" s="65"/>
      <c r="BF353" s="65"/>
      <c r="BG353" s="65"/>
      <c r="BH353" s="65"/>
      <c r="BI353" s="65"/>
      <c r="BJ353" s="65"/>
      <c r="BK353" s="65"/>
      <c r="BL353" s="65"/>
      <c r="BM353" s="65"/>
      <c r="BN353" s="65"/>
      <c r="BO353" s="65"/>
      <c r="BP353" s="65"/>
      <c r="BQ353" s="65"/>
      <c r="BR353" s="65"/>
      <c r="BS353" s="65"/>
      <c r="BT353" s="65"/>
      <c r="BU353" s="65"/>
      <c r="BV353" s="65"/>
      <c r="BW353" s="65"/>
      <c r="BX353" s="65"/>
    </row>
    <row r="354" spans="1:76">
      <c r="A354" s="65"/>
      <c r="B354" s="65"/>
      <c r="C354" s="65"/>
      <c r="D354" s="65"/>
      <c r="E354" s="65"/>
      <c r="F354" s="65"/>
      <c r="G354" s="65"/>
      <c r="H354" s="65"/>
      <c r="I354" s="65"/>
      <c r="J354" s="65"/>
      <c r="K354" s="65"/>
      <c r="L354" s="65"/>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c r="AL354" s="65"/>
      <c r="AM354" s="65"/>
      <c r="AN354" s="65"/>
      <c r="AO354" s="65"/>
      <c r="AP354" s="65"/>
      <c r="AQ354" s="65"/>
      <c r="AR354" s="65"/>
      <c r="AS354" s="65"/>
      <c r="AT354" s="65"/>
      <c r="AU354" s="65"/>
      <c r="AV354" s="65"/>
      <c r="AW354" s="65"/>
      <c r="AX354" s="65"/>
      <c r="AY354" s="65"/>
      <c r="AZ354" s="65"/>
      <c r="BA354" s="65"/>
      <c r="BB354" s="65"/>
      <c r="BC354" s="65"/>
      <c r="BD354" s="65"/>
      <c r="BE354" s="65"/>
      <c r="BF354" s="65"/>
      <c r="BG354" s="65"/>
      <c r="BH354" s="65"/>
      <c r="BI354" s="65"/>
      <c r="BJ354" s="65"/>
      <c r="BK354" s="65"/>
      <c r="BL354" s="65"/>
      <c r="BM354" s="65"/>
      <c r="BN354" s="65"/>
      <c r="BO354" s="65"/>
      <c r="BP354" s="65"/>
      <c r="BQ354" s="65"/>
      <c r="BR354" s="65"/>
      <c r="BS354" s="65"/>
      <c r="BT354" s="65"/>
      <c r="BU354" s="65"/>
      <c r="BV354" s="65"/>
      <c r="BW354" s="65"/>
      <c r="BX354" s="65"/>
    </row>
    <row r="355" spans="1:76">
      <c r="A355" s="65"/>
      <c r="B355" s="65"/>
      <c r="C355" s="65"/>
      <c r="D355" s="65"/>
      <c r="E355" s="65"/>
      <c r="F355" s="65"/>
      <c r="G355" s="65"/>
      <c r="H355" s="65"/>
      <c r="I355" s="65"/>
      <c r="J355" s="65"/>
      <c r="K355" s="65"/>
      <c r="L355" s="65"/>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c r="AL355" s="65"/>
      <c r="AM355" s="65"/>
      <c r="AN355" s="65"/>
      <c r="AO355" s="65"/>
      <c r="AP355" s="65"/>
      <c r="AQ355" s="65"/>
      <c r="AR355" s="65"/>
      <c r="AS355" s="65"/>
      <c r="AT355" s="65"/>
      <c r="AU355" s="65"/>
      <c r="AV355" s="65"/>
      <c r="AW355" s="65"/>
      <c r="AX355" s="65"/>
      <c r="AY355" s="65"/>
      <c r="AZ355" s="65"/>
      <c r="BA355" s="65"/>
      <c r="BB355" s="65"/>
      <c r="BC355" s="65"/>
      <c r="BD355" s="65"/>
      <c r="BE355" s="65"/>
      <c r="BF355" s="65"/>
      <c r="BG355" s="65"/>
      <c r="BH355" s="65"/>
      <c r="BI355" s="65"/>
      <c r="BJ355" s="65"/>
      <c r="BK355" s="65"/>
      <c r="BL355" s="65"/>
      <c r="BM355" s="65"/>
      <c r="BN355" s="65"/>
      <c r="BO355" s="65"/>
      <c r="BP355" s="65"/>
      <c r="BQ355" s="65"/>
      <c r="BR355" s="65"/>
      <c r="BS355" s="65"/>
      <c r="BT355" s="65"/>
      <c r="BU355" s="65"/>
      <c r="BV355" s="65"/>
      <c r="BW355" s="65"/>
      <c r="BX355" s="65"/>
    </row>
    <row r="356" spans="1:76">
      <c r="A356" s="65"/>
      <c r="B356" s="65"/>
      <c r="C356" s="65"/>
      <c r="D356" s="65"/>
      <c r="E356" s="65"/>
      <c r="F356" s="65"/>
      <c r="G356" s="65"/>
      <c r="H356" s="65"/>
      <c r="I356" s="65"/>
      <c r="J356" s="65"/>
      <c r="K356" s="65"/>
      <c r="L356" s="65"/>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c r="AL356" s="65"/>
      <c r="AM356" s="65"/>
      <c r="AN356" s="65"/>
      <c r="AO356" s="65"/>
      <c r="AP356" s="65"/>
      <c r="AQ356" s="65"/>
      <c r="AR356" s="65"/>
      <c r="AS356" s="65"/>
      <c r="AT356" s="65"/>
      <c r="AU356" s="65"/>
      <c r="AV356" s="65"/>
      <c r="AW356" s="65"/>
      <c r="AX356" s="65"/>
      <c r="AY356" s="65"/>
      <c r="AZ356" s="65"/>
      <c r="BA356" s="65"/>
      <c r="BB356" s="65"/>
      <c r="BC356" s="65"/>
      <c r="BD356" s="65"/>
      <c r="BE356" s="65"/>
      <c r="BF356" s="65"/>
      <c r="BG356" s="65"/>
      <c r="BH356" s="65"/>
      <c r="BI356" s="65"/>
      <c r="BJ356" s="65"/>
      <c r="BK356" s="65"/>
      <c r="BL356" s="65"/>
      <c r="BM356" s="65"/>
      <c r="BN356" s="65"/>
      <c r="BO356" s="65"/>
      <c r="BP356" s="65"/>
      <c r="BQ356" s="65"/>
      <c r="BR356" s="65"/>
      <c r="BS356" s="65"/>
      <c r="BT356" s="65"/>
      <c r="BU356" s="65"/>
      <c r="BV356" s="65"/>
      <c r="BW356" s="65"/>
      <c r="BX356" s="65"/>
    </row>
    <row r="357" spans="1:76">
      <c r="A357" s="65"/>
      <c r="B357" s="65"/>
      <c r="C357" s="65"/>
      <c r="D357" s="65"/>
      <c r="E357" s="65"/>
      <c r="F357" s="65"/>
      <c r="G357" s="65"/>
      <c r="H357" s="65"/>
      <c r="I357" s="65"/>
      <c r="J357" s="65"/>
      <c r="K357" s="65"/>
      <c r="L357" s="65"/>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c r="AL357" s="65"/>
      <c r="AM357" s="65"/>
      <c r="AN357" s="65"/>
      <c r="AO357" s="65"/>
      <c r="AP357" s="65"/>
      <c r="AQ357" s="65"/>
      <c r="AR357" s="65"/>
      <c r="AS357" s="65"/>
      <c r="AT357" s="65"/>
      <c r="AU357" s="65"/>
      <c r="AV357" s="65"/>
      <c r="AW357" s="65"/>
      <c r="AX357" s="65"/>
      <c r="AY357" s="65"/>
      <c r="AZ357" s="65"/>
      <c r="BA357" s="65"/>
      <c r="BB357" s="65"/>
      <c r="BC357" s="65"/>
      <c r="BD357" s="65"/>
      <c r="BE357" s="65"/>
      <c r="BF357" s="65"/>
      <c r="BG357" s="65"/>
      <c r="BH357" s="65"/>
      <c r="BI357" s="65"/>
      <c r="BJ357" s="65"/>
      <c r="BK357" s="65"/>
      <c r="BL357" s="65"/>
      <c r="BM357" s="65"/>
      <c r="BN357" s="65"/>
      <c r="BO357" s="65"/>
      <c r="BP357" s="65"/>
      <c r="BQ357" s="65"/>
      <c r="BR357" s="65"/>
      <c r="BS357" s="65"/>
      <c r="BT357" s="65"/>
      <c r="BU357" s="65"/>
      <c r="BV357" s="65"/>
      <c r="BW357" s="65"/>
      <c r="BX357" s="65"/>
    </row>
    <row r="358" spans="1:76">
      <c r="A358" s="65"/>
      <c r="B358" s="65"/>
      <c r="C358" s="65"/>
      <c r="D358" s="65"/>
      <c r="E358" s="65"/>
      <c r="F358" s="65"/>
      <c r="G358" s="65"/>
      <c r="H358" s="65"/>
      <c r="I358" s="65"/>
      <c r="J358" s="65"/>
      <c r="K358" s="65"/>
      <c r="L358" s="65"/>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c r="AL358" s="65"/>
      <c r="AM358" s="65"/>
      <c r="AN358" s="65"/>
      <c r="AO358" s="65"/>
      <c r="AP358" s="65"/>
      <c r="AQ358" s="65"/>
      <c r="AR358" s="65"/>
      <c r="AS358" s="65"/>
      <c r="AT358" s="65"/>
      <c r="AU358" s="65"/>
      <c r="AV358" s="65"/>
      <c r="AW358" s="65"/>
      <c r="AX358" s="65"/>
      <c r="AY358" s="65"/>
      <c r="AZ358" s="65"/>
      <c r="BA358" s="65"/>
      <c r="BB358" s="65"/>
      <c r="BC358" s="65"/>
      <c r="BD358" s="65"/>
      <c r="BE358" s="65"/>
      <c r="BF358" s="65"/>
      <c r="BG358" s="65"/>
      <c r="BH358" s="65"/>
      <c r="BI358" s="65"/>
      <c r="BJ358" s="65"/>
      <c r="BK358" s="65"/>
      <c r="BL358" s="65"/>
      <c r="BM358" s="65"/>
      <c r="BN358" s="65"/>
      <c r="BO358" s="65"/>
      <c r="BP358" s="65"/>
      <c r="BQ358" s="65"/>
      <c r="BR358" s="65"/>
      <c r="BS358" s="65"/>
      <c r="BT358" s="65"/>
      <c r="BU358" s="65"/>
      <c r="BV358" s="65"/>
      <c r="BW358" s="65"/>
      <c r="BX358" s="65"/>
    </row>
    <row r="359" spans="1:76">
      <c r="A359" s="65"/>
      <c r="B359" s="65"/>
      <c r="C359" s="65"/>
      <c r="D359" s="65"/>
      <c r="E359" s="65"/>
      <c r="F359" s="65"/>
      <c r="G359" s="65"/>
      <c r="H359" s="65"/>
      <c r="I359" s="65"/>
      <c r="J359" s="65"/>
      <c r="K359" s="65"/>
      <c r="L359" s="65"/>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c r="AL359" s="65"/>
      <c r="AM359" s="65"/>
      <c r="AN359" s="65"/>
      <c r="AO359" s="65"/>
      <c r="AP359" s="65"/>
      <c r="AQ359" s="65"/>
      <c r="AR359" s="65"/>
      <c r="AS359" s="65"/>
      <c r="AT359" s="65"/>
      <c r="AU359" s="65"/>
      <c r="AV359" s="65"/>
      <c r="AW359" s="65"/>
      <c r="AX359" s="65"/>
      <c r="AY359" s="65"/>
      <c r="AZ359" s="65"/>
      <c r="BA359" s="65"/>
      <c r="BB359" s="65"/>
      <c r="BC359" s="65"/>
      <c r="BD359" s="65"/>
      <c r="BE359" s="65"/>
      <c r="BF359" s="65"/>
      <c r="BG359" s="65"/>
      <c r="BH359" s="65"/>
      <c r="BI359" s="65"/>
      <c r="BJ359" s="65"/>
      <c r="BK359" s="65"/>
      <c r="BL359" s="65"/>
      <c r="BM359" s="65"/>
      <c r="BN359" s="65"/>
      <c r="BO359" s="65"/>
      <c r="BP359" s="65"/>
      <c r="BQ359" s="65"/>
      <c r="BR359" s="65"/>
      <c r="BS359" s="65"/>
      <c r="BT359" s="65"/>
      <c r="BU359" s="65"/>
      <c r="BV359" s="65"/>
      <c r="BW359" s="65"/>
      <c r="BX359" s="65"/>
    </row>
    <row r="360" spans="1:76">
      <c r="A360" s="65"/>
      <c r="B360" s="65"/>
      <c r="C360" s="65"/>
      <c r="D360" s="65"/>
      <c r="E360" s="65"/>
      <c r="F360" s="65"/>
      <c r="G360" s="65"/>
      <c r="H360" s="65"/>
      <c r="I360" s="65"/>
      <c r="J360" s="65"/>
      <c r="K360" s="65"/>
      <c r="L360" s="65"/>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c r="AL360" s="65"/>
      <c r="AM360" s="65"/>
      <c r="AN360" s="65"/>
      <c r="AO360" s="65"/>
      <c r="AP360" s="65"/>
      <c r="AQ360" s="65"/>
      <c r="AR360" s="65"/>
      <c r="AS360" s="65"/>
      <c r="AT360" s="65"/>
      <c r="AU360" s="65"/>
      <c r="AV360" s="65"/>
      <c r="AW360" s="65"/>
      <c r="AX360" s="65"/>
      <c r="AY360" s="65"/>
      <c r="AZ360" s="65"/>
      <c r="BA360" s="65"/>
      <c r="BB360" s="65"/>
      <c r="BC360" s="65"/>
      <c r="BD360" s="65"/>
      <c r="BE360" s="65"/>
      <c r="BF360" s="65"/>
      <c r="BG360" s="65"/>
      <c r="BH360" s="65"/>
      <c r="BI360" s="65"/>
      <c r="BJ360" s="65"/>
      <c r="BK360" s="65"/>
      <c r="BL360" s="65"/>
      <c r="BM360" s="65"/>
      <c r="BN360" s="65"/>
      <c r="BO360" s="65"/>
      <c r="BP360" s="65"/>
      <c r="BQ360" s="65"/>
      <c r="BR360" s="65"/>
      <c r="BS360" s="65"/>
      <c r="BT360" s="65"/>
      <c r="BU360" s="65"/>
      <c r="BV360" s="65"/>
      <c r="BW360" s="65"/>
      <c r="BX360" s="65"/>
    </row>
    <row r="361" spans="1:76">
      <c r="A361" s="65"/>
      <c r="B361" s="65"/>
      <c r="C361" s="65"/>
      <c r="D361" s="65"/>
      <c r="E361" s="65"/>
      <c r="F361" s="65"/>
      <c r="G361" s="65"/>
      <c r="H361" s="65"/>
      <c r="I361" s="65"/>
      <c r="J361" s="65"/>
      <c r="K361" s="65"/>
      <c r="L361" s="65"/>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c r="AL361" s="65"/>
      <c r="AM361" s="65"/>
      <c r="AN361" s="65"/>
      <c r="AO361" s="65"/>
      <c r="AP361" s="65"/>
      <c r="AQ361" s="65"/>
      <c r="AR361" s="65"/>
      <c r="AS361" s="65"/>
      <c r="AT361" s="65"/>
      <c r="AU361" s="65"/>
      <c r="AV361" s="65"/>
      <c r="AW361" s="65"/>
      <c r="AX361" s="65"/>
      <c r="AY361" s="65"/>
      <c r="AZ361" s="65"/>
      <c r="BA361" s="65"/>
      <c r="BB361" s="65"/>
      <c r="BC361" s="65"/>
      <c r="BD361" s="65"/>
      <c r="BE361" s="65"/>
      <c r="BF361" s="65"/>
      <c r="BG361" s="65"/>
      <c r="BH361" s="65"/>
      <c r="BI361" s="65"/>
      <c r="BJ361" s="65"/>
      <c r="BK361" s="65"/>
      <c r="BL361" s="65"/>
      <c r="BM361" s="65"/>
      <c r="BN361" s="65"/>
      <c r="BO361" s="65"/>
      <c r="BP361" s="65"/>
      <c r="BQ361" s="65"/>
      <c r="BR361" s="65"/>
      <c r="BS361" s="65"/>
      <c r="BT361" s="65"/>
      <c r="BU361" s="65"/>
      <c r="BV361" s="65"/>
      <c r="BW361" s="65"/>
      <c r="BX361" s="65"/>
    </row>
    <row r="362" spans="1:76">
      <c r="A362" s="65"/>
      <c r="B362" s="65"/>
      <c r="C362" s="65"/>
      <c r="D362" s="65"/>
      <c r="E362" s="65"/>
      <c r="F362" s="65"/>
      <c r="G362" s="65"/>
      <c r="H362" s="65"/>
      <c r="I362" s="65"/>
      <c r="J362" s="65"/>
      <c r="K362" s="65"/>
      <c r="L362" s="65"/>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c r="AL362" s="65"/>
      <c r="AM362" s="65"/>
      <c r="AN362" s="65"/>
      <c r="AO362" s="65"/>
      <c r="AP362" s="65"/>
      <c r="AQ362" s="65"/>
      <c r="AR362" s="65"/>
      <c r="AS362" s="65"/>
      <c r="AT362" s="65"/>
      <c r="AU362" s="65"/>
      <c r="AV362" s="65"/>
      <c r="AW362" s="65"/>
      <c r="AX362" s="65"/>
      <c r="AY362" s="65"/>
      <c r="AZ362" s="65"/>
      <c r="BA362" s="65"/>
      <c r="BB362" s="65"/>
      <c r="BC362" s="65"/>
      <c r="BD362" s="65"/>
      <c r="BE362" s="65"/>
      <c r="BF362" s="65"/>
      <c r="BG362" s="65"/>
      <c r="BH362" s="65"/>
      <c r="BI362" s="65"/>
      <c r="BJ362" s="65"/>
      <c r="BK362" s="65"/>
      <c r="BL362" s="65"/>
      <c r="BM362" s="65"/>
      <c r="BN362" s="65"/>
      <c r="BO362" s="65"/>
      <c r="BP362" s="65"/>
      <c r="BQ362" s="65"/>
      <c r="BR362" s="65"/>
      <c r="BS362" s="65"/>
      <c r="BT362" s="65"/>
      <c r="BU362" s="65"/>
      <c r="BV362" s="65"/>
      <c r="BW362" s="65"/>
      <c r="BX362" s="65"/>
    </row>
    <row r="363" spans="1:76">
      <c r="A363" s="65"/>
      <c r="B363" s="65"/>
      <c r="C363" s="65"/>
      <c r="D363" s="65"/>
      <c r="E363" s="65"/>
      <c r="F363" s="65"/>
      <c r="G363" s="65"/>
      <c r="H363" s="65"/>
      <c r="I363" s="65"/>
      <c r="J363" s="65"/>
      <c r="K363" s="65"/>
      <c r="L363" s="65"/>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c r="AL363" s="65"/>
      <c r="AM363" s="65"/>
      <c r="AN363" s="65"/>
      <c r="AO363" s="65"/>
      <c r="AP363" s="65"/>
      <c r="AQ363" s="65"/>
      <c r="AR363" s="65"/>
      <c r="AS363" s="65"/>
      <c r="AT363" s="65"/>
      <c r="AU363" s="65"/>
      <c r="AV363" s="65"/>
      <c r="AW363" s="65"/>
      <c r="AX363" s="65"/>
      <c r="AY363" s="65"/>
      <c r="AZ363" s="65"/>
      <c r="BA363" s="65"/>
      <c r="BB363" s="65"/>
      <c r="BC363" s="65"/>
      <c r="BD363" s="65"/>
      <c r="BE363" s="65"/>
      <c r="BF363" s="65"/>
      <c r="BG363" s="65"/>
      <c r="BH363" s="65"/>
      <c r="BI363" s="65"/>
      <c r="BJ363" s="65"/>
      <c r="BK363" s="65"/>
      <c r="BL363" s="65"/>
      <c r="BM363" s="65"/>
      <c r="BN363" s="65"/>
      <c r="BO363" s="65"/>
      <c r="BP363" s="65"/>
      <c r="BQ363" s="65"/>
      <c r="BR363" s="65"/>
      <c r="BS363" s="65"/>
      <c r="BT363" s="65"/>
      <c r="BU363" s="65"/>
      <c r="BV363" s="65"/>
      <c r="BW363" s="65"/>
      <c r="BX363" s="65"/>
    </row>
    <row r="364" spans="1:76">
      <c r="A364" s="65"/>
      <c r="B364" s="65"/>
      <c r="C364" s="65"/>
      <c r="D364" s="65"/>
      <c r="E364" s="65"/>
      <c r="F364" s="65"/>
      <c r="G364" s="65"/>
      <c r="H364" s="65"/>
      <c r="I364" s="65"/>
      <c r="J364" s="65"/>
      <c r="K364" s="65"/>
      <c r="L364" s="65"/>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c r="AL364" s="65"/>
      <c r="AM364" s="65"/>
      <c r="AN364" s="65"/>
      <c r="AO364" s="65"/>
      <c r="AP364" s="65"/>
      <c r="AQ364" s="65"/>
      <c r="AR364" s="65"/>
      <c r="AS364" s="65"/>
      <c r="AT364" s="65"/>
      <c r="AU364" s="65"/>
      <c r="AV364" s="65"/>
      <c r="AW364" s="65"/>
      <c r="AX364" s="65"/>
      <c r="AY364" s="65"/>
      <c r="AZ364" s="65"/>
      <c r="BA364" s="65"/>
      <c r="BB364" s="65"/>
      <c r="BC364" s="65"/>
      <c r="BD364" s="65"/>
      <c r="BE364" s="65"/>
      <c r="BF364" s="65"/>
      <c r="BG364" s="65"/>
      <c r="BH364" s="65"/>
      <c r="BI364" s="65"/>
      <c r="BJ364" s="65"/>
      <c r="BK364" s="65"/>
      <c r="BL364" s="65"/>
      <c r="BM364" s="65"/>
      <c r="BN364" s="65"/>
      <c r="BO364" s="65"/>
      <c r="BP364" s="65"/>
      <c r="BQ364" s="65"/>
      <c r="BR364" s="65"/>
      <c r="BS364" s="65"/>
      <c r="BT364" s="65"/>
      <c r="BU364" s="65"/>
      <c r="BV364" s="65"/>
      <c r="BW364" s="65"/>
      <c r="BX364" s="65"/>
    </row>
    <row r="365" spans="1:76">
      <c r="A365" s="65"/>
      <c r="B365" s="65"/>
      <c r="C365" s="65"/>
      <c r="D365" s="65"/>
      <c r="E365" s="65"/>
      <c r="F365" s="65"/>
      <c r="G365" s="65"/>
      <c r="H365" s="65"/>
      <c r="I365" s="65"/>
      <c r="J365" s="65"/>
      <c r="K365" s="65"/>
      <c r="L365" s="65"/>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c r="AL365" s="65"/>
      <c r="AM365" s="65"/>
      <c r="AN365" s="65"/>
      <c r="AO365" s="65"/>
      <c r="AP365" s="65"/>
      <c r="AQ365" s="65"/>
      <c r="AR365" s="65"/>
      <c r="AS365" s="65"/>
      <c r="AT365" s="65"/>
      <c r="AU365" s="65"/>
      <c r="AV365" s="65"/>
      <c r="AW365" s="65"/>
      <c r="AX365" s="65"/>
      <c r="AY365" s="65"/>
      <c r="AZ365" s="65"/>
      <c r="BA365" s="65"/>
      <c r="BB365" s="65"/>
      <c r="BC365" s="65"/>
      <c r="BD365" s="65"/>
      <c r="BE365" s="65"/>
      <c r="BF365" s="65"/>
      <c r="BG365" s="65"/>
      <c r="BH365" s="65"/>
      <c r="BI365" s="65"/>
      <c r="BJ365" s="65"/>
      <c r="BK365" s="65"/>
      <c r="BL365" s="65"/>
      <c r="BM365" s="65"/>
      <c r="BN365" s="65"/>
      <c r="BO365" s="65"/>
      <c r="BP365" s="65"/>
      <c r="BQ365" s="65"/>
      <c r="BR365" s="65"/>
      <c r="BS365" s="65"/>
      <c r="BT365" s="65"/>
      <c r="BU365" s="65"/>
      <c r="BV365" s="65"/>
      <c r="BW365" s="65"/>
      <c r="BX365" s="65"/>
    </row>
    <row r="366" spans="1:76">
      <c r="A366" s="65"/>
      <c r="B366" s="65"/>
      <c r="C366" s="65"/>
      <c r="D366" s="65"/>
      <c r="E366" s="65"/>
      <c r="F366" s="65"/>
      <c r="G366" s="65"/>
      <c r="H366" s="65"/>
      <c r="I366" s="65"/>
      <c r="J366" s="65"/>
      <c r="K366" s="65"/>
      <c r="L366" s="65"/>
      <c r="M366" s="65"/>
      <c r="N366" s="65"/>
      <c r="O366" s="65"/>
      <c r="P366" s="65"/>
      <c r="Q366" s="65"/>
      <c r="R366" s="65"/>
      <c r="S366" s="65"/>
      <c r="T366" s="65"/>
      <c r="U366" s="65"/>
      <c r="V366" s="65"/>
      <c r="W366" s="65"/>
      <c r="X366" s="65"/>
      <c r="Y366" s="65"/>
      <c r="Z366" s="65"/>
      <c r="AA366" s="65"/>
      <c r="AB366" s="65"/>
      <c r="AC366" s="65"/>
      <c r="AD366" s="65"/>
      <c r="AE366" s="65"/>
      <c r="AF366" s="65"/>
      <c r="AG366" s="65"/>
      <c r="AH366" s="65"/>
      <c r="AI366" s="65"/>
      <c r="AJ366" s="65"/>
      <c r="AK366" s="65"/>
      <c r="AL366" s="65"/>
      <c r="AM366" s="65"/>
      <c r="AN366" s="65"/>
      <c r="AO366" s="65"/>
      <c r="AP366" s="65"/>
      <c r="AQ366" s="65"/>
      <c r="AR366" s="65"/>
      <c r="AS366" s="65"/>
      <c r="AT366" s="65"/>
      <c r="AU366" s="65"/>
      <c r="AV366" s="65"/>
      <c r="AW366" s="65"/>
      <c r="AX366" s="65"/>
      <c r="AY366" s="65"/>
      <c r="AZ366" s="65"/>
      <c r="BA366" s="65"/>
      <c r="BB366" s="65"/>
      <c r="BC366" s="65"/>
      <c r="BD366" s="65"/>
      <c r="BE366" s="65"/>
      <c r="BF366" s="65"/>
      <c r="BG366" s="65"/>
      <c r="BH366" s="65"/>
      <c r="BI366" s="65"/>
      <c r="BJ366" s="65"/>
      <c r="BK366" s="65"/>
      <c r="BL366" s="65"/>
      <c r="BM366" s="65"/>
      <c r="BN366" s="65"/>
      <c r="BO366" s="65"/>
      <c r="BP366" s="65"/>
      <c r="BQ366" s="65"/>
      <c r="BR366" s="65"/>
      <c r="BS366" s="65"/>
      <c r="BT366" s="65"/>
      <c r="BU366" s="65"/>
      <c r="BV366" s="65"/>
      <c r="BW366" s="65"/>
      <c r="BX366" s="65"/>
    </row>
    <row r="367" spans="1:76">
      <c r="A367" s="65"/>
      <c r="B367" s="65"/>
      <c r="C367" s="65"/>
      <c r="D367" s="65"/>
      <c r="E367" s="65"/>
      <c r="F367" s="65"/>
      <c r="G367" s="65"/>
      <c r="H367" s="65"/>
      <c r="I367" s="65"/>
      <c r="J367" s="65"/>
      <c r="K367" s="65"/>
      <c r="L367" s="65"/>
      <c r="M367" s="65"/>
      <c r="N367" s="65"/>
      <c r="O367" s="65"/>
      <c r="P367" s="65"/>
      <c r="Q367" s="65"/>
      <c r="R367" s="65"/>
      <c r="S367" s="65"/>
      <c r="T367" s="65"/>
      <c r="U367" s="65"/>
      <c r="V367" s="65"/>
      <c r="W367" s="65"/>
      <c r="X367" s="65"/>
      <c r="Y367" s="65"/>
      <c r="Z367" s="65"/>
      <c r="AA367" s="65"/>
      <c r="AB367" s="65"/>
      <c r="AC367" s="65"/>
      <c r="AD367" s="65"/>
      <c r="AE367" s="65"/>
      <c r="AF367" s="65"/>
      <c r="AG367" s="65"/>
      <c r="AH367" s="65"/>
      <c r="AI367" s="65"/>
      <c r="AJ367" s="65"/>
      <c r="AK367" s="65"/>
      <c r="AL367" s="65"/>
      <c r="AM367" s="65"/>
      <c r="AN367" s="65"/>
      <c r="AO367" s="65"/>
      <c r="AP367" s="65"/>
      <c r="AQ367" s="65"/>
      <c r="AR367" s="65"/>
      <c r="AS367" s="65"/>
      <c r="AT367" s="65"/>
      <c r="AU367" s="65"/>
      <c r="AV367" s="65"/>
      <c r="AW367" s="65"/>
      <c r="AX367" s="65"/>
      <c r="AY367" s="65"/>
      <c r="AZ367" s="65"/>
      <c r="BA367" s="65"/>
      <c r="BB367" s="65"/>
      <c r="BC367" s="65"/>
      <c r="BD367" s="65"/>
      <c r="BE367" s="65"/>
      <c r="BF367" s="65"/>
      <c r="BG367" s="65"/>
      <c r="BH367" s="65"/>
      <c r="BI367" s="65"/>
      <c r="BJ367" s="65"/>
      <c r="BK367" s="65"/>
      <c r="BL367" s="65"/>
      <c r="BM367" s="65"/>
      <c r="BN367" s="65"/>
      <c r="BO367" s="65"/>
      <c r="BP367" s="65"/>
      <c r="BQ367" s="65"/>
      <c r="BR367" s="65"/>
      <c r="BS367" s="65"/>
      <c r="BT367" s="65"/>
      <c r="BU367" s="65"/>
      <c r="BV367" s="65"/>
      <c r="BW367" s="65"/>
      <c r="BX367" s="65"/>
    </row>
    <row r="368" spans="1:76">
      <c r="A368" s="65"/>
      <c r="B368" s="65"/>
      <c r="C368" s="65"/>
      <c r="D368" s="65"/>
      <c r="E368" s="65"/>
      <c r="F368" s="65"/>
      <c r="G368" s="65"/>
      <c r="H368" s="65"/>
      <c r="I368" s="65"/>
      <c r="J368" s="65"/>
      <c r="K368" s="65"/>
      <c r="L368" s="65"/>
      <c r="M368" s="65"/>
      <c r="N368" s="65"/>
      <c r="O368" s="65"/>
      <c r="P368" s="65"/>
      <c r="Q368" s="65"/>
      <c r="R368" s="65"/>
      <c r="S368" s="65"/>
      <c r="T368" s="65"/>
      <c r="U368" s="65"/>
      <c r="V368" s="65"/>
      <c r="W368" s="65"/>
      <c r="X368" s="65"/>
      <c r="Y368" s="65"/>
      <c r="Z368" s="65"/>
      <c r="AA368" s="65"/>
      <c r="AB368" s="65"/>
      <c r="AC368" s="65"/>
      <c r="AD368" s="65"/>
      <c r="AE368" s="65"/>
      <c r="AF368" s="65"/>
      <c r="AG368" s="65"/>
      <c r="AH368" s="65"/>
      <c r="AI368" s="65"/>
      <c r="AJ368" s="65"/>
      <c r="AK368" s="65"/>
      <c r="AL368" s="65"/>
      <c r="AM368" s="65"/>
      <c r="AN368" s="65"/>
      <c r="AO368" s="65"/>
      <c r="AP368" s="65"/>
      <c r="AQ368" s="65"/>
      <c r="AR368" s="65"/>
      <c r="AS368" s="65"/>
      <c r="AT368" s="65"/>
      <c r="AU368" s="65"/>
      <c r="AV368" s="65"/>
      <c r="AW368" s="65"/>
      <c r="AX368" s="65"/>
      <c r="AY368" s="65"/>
      <c r="AZ368" s="65"/>
      <c r="BA368" s="65"/>
      <c r="BB368" s="65"/>
      <c r="BC368" s="65"/>
      <c r="BD368" s="65"/>
      <c r="BE368" s="65"/>
      <c r="BF368" s="65"/>
      <c r="BG368" s="65"/>
      <c r="BH368" s="65"/>
      <c r="BI368" s="65"/>
      <c r="BJ368" s="65"/>
      <c r="BK368" s="65"/>
      <c r="BL368" s="65"/>
      <c r="BM368" s="65"/>
      <c r="BN368" s="65"/>
      <c r="BO368" s="65"/>
      <c r="BP368" s="65"/>
      <c r="BQ368" s="65"/>
      <c r="BR368" s="65"/>
      <c r="BS368" s="65"/>
      <c r="BT368" s="65"/>
      <c r="BU368" s="65"/>
      <c r="BV368" s="65"/>
      <c r="BW368" s="65"/>
      <c r="BX368" s="65"/>
    </row>
    <row r="369" spans="1:76">
      <c r="A369" s="65"/>
      <c r="B369" s="65"/>
      <c r="C369" s="65"/>
      <c r="D369" s="65"/>
      <c r="E369" s="65"/>
      <c r="F369" s="65"/>
      <c r="G369" s="65"/>
      <c r="H369" s="65"/>
      <c r="I369" s="65"/>
      <c r="J369" s="65"/>
      <c r="K369" s="65"/>
      <c r="L369" s="65"/>
      <c r="M369" s="65"/>
      <c r="N369" s="65"/>
      <c r="O369" s="65"/>
      <c r="P369" s="65"/>
      <c r="Q369" s="65"/>
      <c r="R369" s="65"/>
      <c r="S369" s="65"/>
      <c r="T369" s="65"/>
      <c r="U369" s="65"/>
      <c r="V369" s="65"/>
      <c r="W369" s="65"/>
      <c r="X369" s="65"/>
      <c r="Y369" s="65"/>
      <c r="Z369" s="65"/>
      <c r="AA369" s="65"/>
      <c r="AB369" s="65"/>
      <c r="AC369" s="65"/>
      <c r="AD369" s="65"/>
      <c r="AE369" s="65"/>
      <c r="AF369" s="65"/>
      <c r="AG369" s="65"/>
      <c r="AH369" s="65"/>
      <c r="AI369" s="65"/>
      <c r="AJ369" s="65"/>
      <c r="AK369" s="65"/>
      <c r="AL369" s="65"/>
      <c r="AM369" s="65"/>
      <c r="AN369" s="65"/>
      <c r="AO369" s="65"/>
      <c r="AP369" s="65"/>
      <c r="AQ369" s="65"/>
      <c r="AR369" s="65"/>
      <c r="AS369" s="65"/>
      <c r="AT369" s="65"/>
      <c r="AU369" s="65"/>
      <c r="AV369" s="65"/>
      <c r="AW369" s="65"/>
      <c r="AX369" s="65"/>
      <c r="AY369" s="65"/>
      <c r="AZ369" s="65"/>
      <c r="BA369" s="65"/>
      <c r="BB369" s="65"/>
      <c r="BC369" s="65"/>
      <c r="BD369" s="65"/>
      <c r="BE369" s="65"/>
      <c r="BF369" s="65"/>
      <c r="BG369" s="65"/>
      <c r="BH369" s="65"/>
      <c r="BI369" s="65"/>
      <c r="BJ369" s="65"/>
      <c r="BK369" s="65"/>
      <c r="BL369" s="65"/>
      <c r="BM369" s="65"/>
      <c r="BN369" s="65"/>
      <c r="BO369" s="65"/>
      <c r="BP369" s="65"/>
      <c r="BQ369" s="65"/>
      <c r="BR369" s="65"/>
      <c r="BS369" s="65"/>
      <c r="BT369" s="65"/>
      <c r="BU369" s="65"/>
      <c r="BV369" s="65"/>
      <c r="BW369" s="65"/>
      <c r="BX369" s="65"/>
    </row>
    <row r="370" spans="1:76">
      <c r="A370" s="65"/>
      <c r="B370" s="65"/>
      <c r="C370" s="65"/>
      <c r="D370" s="65"/>
      <c r="E370" s="65"/>
      <c r="F370" s="65"/>
      <c r="G370" s="65"/>
      <c r="H370" s="65"/>
      <c r="I370" s="65"/>
      <c r="J370" s="65"/>
      <c r="K370" s="65"/>
      <c r="L370" s="65"/>
      <c r="M370" s="65"/>
      <c r="N370" s="65"/>
      <c r="O370" s="65"/>
      <c r="P370" s="65"/>
      <c r="Q370" s="65"/>
      <c r="R370" s="65"/>
      <c r="S370" s="65"/>
      <c r="T370" s="65"/>
      <c r="U370" s="65"/>
      <c r="V370" s="65"/>
      <c r="W370" s="65"/>
      <c r="X370" s="65"/>
      <c r="Y370" s="65"/>
      <c r="Z370" s="65"/>
      <c r="AA370" s="65"/>
      <c r="AB370" s="65"/>
      <c r="AC370" s="65"/>
      <c r="AD370" s="65"/>
      <c r="AE370" s="65"/>
      <c r="AF370" s="65"/>
      <c r="AG370" s="65"/>
      <c r="AH370" s="65"/>
      <c r="AI370" s="65"/>
      <c r="AJ370" s="65"/>
      <c r="AK370" s="65"/>
      <c r="AL370" s="65"/>
      <c r="AM370" s="65"/>
      <c r="AN370" s="65"/>
      <c r="AO370" s="65"/>
      <c r="AP370" s="65"/>
      <c r="AQ370" s="65"/>
      <c r="AR370" s="65"/>
      <c r="AS370" s="65"/>
      <c r="AT370" s="65"/>
      <c r="AU370" s="65"/>
      <c r="AV370" s="65"/>
      <c r="AW370" s="65"/>
      <c r="AX370" s="65"/>
      <c r="AY370" s="65"/>
      <c r="AZ370" s="65"/>
      <c r="BA370" s="65"/>
      <c r="BB370" s="65"/>
      <c r="BC370" s="65"/>
      <c r="BD370" s="65"/>
      <c r="BE370" s="65"/>
      <c r="BF370" s="65"/>
      <c r="BG370" s="65"/>
      <c r="BH370" s="65"/>
      <c r="BI370" s="65"/>
      <c r="BJ370" s="65"/>
      <c r="BK370" s="65"/>
      <c r="BL370" s="65"/>
      <c r="BM370" s="65"/>
      <c r="BN370" s="65"/>
      <c r="BO370" s="65"/>
      <c r="BP370" s="65"/>
      <c r="BQ370" s="65"/>
      <c r="BR370" s="65"/>
      <c r="BS370" s="65"/>
      <c r="BT370" s="65"/>
      <c r="BU370" s="65"/>
      <c r="BV370" s="65"/>
      <c r="BW370" s="65"/>
      <c r="BX370" s="65"/>
    </row>
    <row r="371" spans="1:76">
      <c r="A371" s="65"/>
      <c r="B371" s="65"/>
      <c r="C371" s="65"/>
      <c r="D371" s="65"/>
      <c r="E371" s="65"/>
      <c r="F371" s="65"/>
      <c r="G371" s="65"/>
      <c r="H371" s="65"/>
      <c r="I371" s="65"/>
      <c r="J371" s="65"/>
      <c r="K371" s="65"/>
      <c r="L371" s="65"/>
      <c r="M371" s="65"/>
      <c r="N371" s="65"/>
      <c r="O371" s="65"/>
      <c r="P371" s="65"/>
      <c r="Q371" s="65"/>
      <c r="R371" s="65"/>
      <c r="S371" s="65"/>
      <c r="T371" s="65"/>
      <c r="U371" s="65"/>
      <c r="V371" s="65"/>
      <c r="W371" s="65"/>
      <c r="X371" s="65"/>
      <c r="Y371" s="65"/>
      <c r="Z371" s="65"/>
      <c r="AA371" s="65"/>
      <c r="AB371" s="65"/>
      <c r="AC371" s="65"/>
      <c r="AD371" s="65"/>
      <c r="AE371" s="65"/>
      <c r="AF371" s="65"/>
      <c r="AG371" s="65"/>
      <c r="AH371" s="65"/>
      <c r="AI371" s="65"/>
      <c r="AJ371" s="65"/>
      <c r="AK371" s="65"/>
      <c r="AL371" s="65"/>
      <c r="AM371" s="65"/>
      <c r="AN371" s="65"/>
      <c r="AO371" s="65"/>
      <c r="AP371" s="65"/>
      <c r="AQ371" s="65"/>
      <c r="AR371" s="65"/>
      <c r="AS371" s="65"/>
      <c r="AT371" s="65"/>
      <c r="AU371" s="65"/>
      <c r="AV371" s="65"/>
      <c r="AW371" s="65"/>
      <c r="AX371" s="65"/>
      <c r="AY371" s="65"/>
      <c r="AZ371" s="65"/>
      <c r="BA371" s="65"/>
      <c r="BB371" s="65"/>
      <c r="BC371" s="65"/>
      <c r="BD371" s="65"/>
      <c r="BE371" s="65"/>
      <c r="BF371" s="65"/>
      <c r="BG371" s="65"/>
      <c r="BH371" s="65"/>
      <c r="BI371" s="65"/>
      <c r="BJ371" s="65"/>
      <c r="BK371" s="65"/>
      <c r="BL371" s="65"/>
      <c r="BM371" s="65"/>
      <c r="BN371" s="65"/>
      <c r="BO371" s="65"/>
      <c r="BP371" s="65"/>
      <c r="BQ371" s="65"/>
      <c r="BR371" s="65"/>
      <c r="BS371" s="65"/>
      <c r="BT371" s="65"/>
      <c r="BU371" s="65"/>
      <c r="BV371" s="65"/>
      <c r="BW371" s="65"/>
      <c r="BX371" s="65"/>
    </row>
    <row r="372" spans="1:76">
      <c r="A372" s="65"/>
      <c r="B372" s="65"/>
      <c r="C372" s="65"/>
      <c r="D372" s="65"/>
      <c r="E372" s="65"/>
      <c r="F372" s="65"/>
      <c r="G372" s="65"/>
      <c r="H372" s="65"/>
      <c r="I372" s="65"/>
      <c r="J372" s="65"/>
      <c r="K372" s="65"/>
      <c r="L372" s="65"/>
      <c r="M372" s="65"/>
      <c r="N372" s="65"/>
      <c r="O372" s="65"/>
      <c r="P372" s="65"/>
      <c r="Q372" s="65"/>
      <c r="R372" s="65"/>
      <c r="S372" s="65"/>
      <c r="T372" s="65"/>
      <c r="U372" s="65"/>
      <c r="V372" s="65"/>
      <c r="W372" s="65"/>
      <c r="X372" s="65"/>
      <c r="Y372" s="65"/>
      <c r="Z372" s="65"/>
      <c r="AA372" s="65"/>
      <c r="AB372" s="65"/>
      <c r="AC372" s="65"/>
      <c r="AD372" s="65"/>
      <c r="AE372" s="65"/>
      <c r="AF372" s="65"/>
      <c r="AG372" s="65"/>
      <c r="AH372" s="65"/>
      <c r="AI372" s="65"/>
      <c r="AJ372" s="65"/>
      <c r="AK372" s="65"/>
      <c r="AL372" s="65"/>
      <c r="AM372" s="65"/>
      <c r="AN372" s="65"/>
      <c r="AO372" s="65"/>
      <c r="AP372" s="65"/>
      <c r="AQ372" s="65"/>
      <c r="AR372" s="65"/>
      <c r="AS372" s="65"/>
      <c r="AT372" s="65"/>
      <c r="AU372" s="65"/>
      <c r="AV372" s="65"/>
      <c r="AW372" s="65"/>
      <c r="AX372" s="65"/>
      <c r="AY372" s="65"/>
      <c r="AZ372" s="65"/>
      <c r="BA372" s="65"/>
      <c r="BB372" s="65"/>
      <c r="BC372" s="65"/>
      <c r="BD372" s="65"/>
      <c r="BE372" s="65"/>
      <c r="BF372" s="65"/>
      <c r="BG372" s="65"/>
      <c r="BH372" s="65"/>
      <c r="BI372" s="65"/>
      <c r="BJ372" s="65"/>
      <c r="BK372" s="65"/>
      <c r="BL372" s="65"/>
      <c r="BM372" s="65"/>
      <c r="BN372" s="65"/>
      <c r="BO372" s="65"/>
      <c r="BP372" s="65"/>
      <c r="BQ372" s="65"/>
      <c r="BR372" s="65"/>
      <c r="BS372" s="65"/>
      <c r="BT372" s="65"/>
      <c r="BU372" s="65"/>
      <c r="BV372" s="65"/>
      <c r="BW372" s="65"/>
      <c r="BX372" s="65"/>
    </row>
    <row r="373" spans="1:76">
      <c r="A373" s="65"/>
      <c r="B373" s="65"/>
      <c r="C373" s="65"/>
      <c r="D373" s="65"/>
      <c r="E373" s="65"/>
      <c r="F373" s="65"/>
      <c r="G373" s="65"/>
      <c r="H373" s="65"/>
      <c r="I373" s="65"/>
      <c r="J373" s="65"/>
      <c r="K373" s="65"/>
      <c r="L373" s="65"/>
      <c r="M373" s="65"/>
      <c r="N373" s="65"/>
      <c r="O373" s="65"/>
      <c r="P373" s="65"/>
      <c r="Q373" s="65"/>
      <c r="R373" s="65"/>
      <c r="S373" s="65"/>
      <c r="T373" s="65"/>
      <c r="U373" s="65"/>
      <c r="V373" s="65"/>
      <c r="W373" s="65"/>
      <c r="X373" s="65"/>
      <c r="Y373" s="65"/>
      <c r="Z373" s="65"/>
      <c r="AA373" s="65"/>
      <c r="AB373" s="65"/>
      <c r="AC373" s="65"/>
      <c r="AD373" s="65"/>
      <c r="AE373" s="65"/>
      <c r="AF373" s="65"/>
      <c r="AG373" s="65"/>
      <c r="AH373" s="65"/>
      <c r="AI373" s="65"/>
      <c r="AJ373" s="65"/>
      <c r="AK373" s="65"/>
      <c r="AL373" s="65"/>
      <c r="AM373" s="65"/>
      <c r="AN373" s="65"/>
      <c r="AO373" s="65"/>
      <c r="AP373" s="65"/>
      <c r="AQ373" s="65"/>
      <c r="AR373" s="65"/>
      <c r="AS373" s="65"/>
      <c r="AT373" s="65"/>
      <c r="AU373" s="65"/>
      <c r="AV373" s="65"/>
      <c r="AW373" s="65"/>
      <c r="AX373" s="65"/>
      <c r="AY373" s="65"/>
      <c r="AZ373" s="65"/>
      <c r="BA373" s="65"/>
      <c r="BB373" s="65"/>
      <c r="BC373" s="65"/>
      <c r="BD373" s="65"/>
      <c r="BE373" s="65"/>
      <c r="BF373" s="65"/>
      <c r="BG373" s="65"/>
      <c r="BH373" s="65"/>
      <c r="BI373" s="65"/>
      <c r="BJ373" s="65"/>
      <c r="BK373" s="65"/>
      <c r="BL373" s="65"/>
      <c r="BM373" s="65"/>
      <c r="BN373" s="65"/>
      <c r="BO373" s="65"/>
      <c r="BP373" s="65"/>
      <c r="BQ373" s="65"/>
      <c r="BR373" s="65"/>
      <c r="BS373" s="65"/>
      <c r="BT373" s="65"/>
      <c r="BU373" s="65"/>
      <c r="BV373" s="65"/>
      <c r="BW373" s="65"/>
      <c r="BX373" s="65"/>
    </row>
    <row r="374" spans="1:76">
      <c r="A374" s="65"/>
      <c r="B374" s="65"/>
      <c r="C374" s="65"/>
      <c r="D374" s="65"/>
      <c r="E374" s="65"/>
      <c r="F374" s="65"/>
      <c r="G374" s="65"/>
      <c r="H374" s="65"/>
      <c r="I374" s="65"/>
      <c r="J374" s="65"/>
      <c r="K374" s="65"/>
      <c r="L374" s="65"/>
      <c r="M374" s="65"/>
      <c r="N374" s="65"/>
      <c r="O374" s="65"/>
      <c r="P374" s="65"/>
      <c r="Q374" s="65"/>
      <c r="R374" s="65"/>
      <c r="S374" s="65"/>
      <c r="T374" s="65"/>
      <c r="U374" s="65"/>
      <c r="V374" s="65"/>
      <c r="W374" s="65"/>
      <c r="X374" s="65"/>
      <c r="Y374" s="65"/>
      <c r="Z374" s="65"/>
      <c r="AA374" s="65"/>
      <c r="AB374" s="65"/>
      <c r="AC374" s="65"/>
      <c r="AD374" s="65"/>
      <c r="AE374" s="65"/>
      <c r="AF374" s="65"/>
      <c r="AG374" s="65"/>
      <c r="AH374" s="65"/>
      <c r="AI374" s="65"/>
      <c r="AJ374" s="65"/>
      <c r="AK374" s="65"/>
      <c r="AL374" s="65"/>
      <c r="AM374" s="65"/>
      <c r="AN374" s="65"/>
      <c r="AO374" s="65"/>
      <c r="AP374" s="65"/>
      <c r="AQ374" s="65"/>
      <c r="AR374" s="65"/>
      <c r="AS374" s="65"/>
      <c r="AT374" s="65"/>
      <c r="AU374" s="65"/>
      <c r="AV374" s="65"/>
      <c r="AW374" s="65"/>
      <c r="AX374" s="65"/>
      <c r="AY374" s="65"/>
      <c r="AZ374" s="65"/>
      <c r="BA374" s="65"/>
      <c r="BB374" s="65"/>
      <c r="BC374" s="65"/>
      <c r="BD374" s="65"/>
      <c r="BE374" s="65"/>
      <c r="BF374" s="65"/>
      <c r="BG374" s="65"/>
      <c r="BH374" s="65"/>
      <c r="BI374" s="65"/>
      <c r="BJ374" s="65"/>
      <c r="BK374" s="65"/>
      <c r="BL374" s="65"/>
      <c r="BM374" s="65"/>
      <c r="BN374" s="65"/>
      <c r="BO374" s="65"/>
      <c r="BP374" s="65"/>
      <c r="BQ374" s="65"/>
      <c r="BR374" s="65"/>
      <c r="BS374" s="65"/>
      <c r="BT374" s="65"/>
      <c r="BU374" s="65"/>
      <c r="BV374" s="65"/>
      <c r="BW374" s="65"/>
      <c r="BX374" s="65"/>
    </row>
    <row r="375" spans="1:76">
      <c r="A375" s="65"/>
      <c r="B375" s="65"/>
      <c r="C375" s="65"/>
      <c r="D375" s="65"/>
      <c r="E375" s="65"/>
      <c r="F375" s="65"/>
      <c r="G375" s="65"/>
      <c r="H375" s="65"/>
      <c r="I375" s="65"/>
      <c r="J375" s="65"/>
      <c r="K375" s="65"/>
      <c r="L375" s="65"/>
      <c r="M375" s="65"/>
      <c r="N375" s="65"/>
      <c r="O375" s="65"/>
      <c r="P375" s="65"/>
      <c r="Q375" s="65"/>
      <c r="R375" s="65"/>
      <c r="S375" s="65"/>
      <c r="T375" s="65"/>
      <c r="U375" s="65"/>
      <c r="V375" s="65"/>
      <c r="W375" s="65"/>
      <c r="X375" s="65"/>
      <c r="Y375" s="65"/>
      <c r="Z375" s="65"/>
      <c r="AA375" s="65"/>
      <c r="AB375" s="65"/>
      <c r="AC375" s="65"/>
      <c r="AD375" s="65"/>
      <c r="AE375" s="65"/>
      <c r="AF375" s="65"/>
      <c r="AG375" s="65"/>
      <c r="AH375" s="65"/>
      <c r="AI375" s="65"/>
      <c r="AJ375" s="65"/>
      <c r="AK375" s="65"/>
      <c r="AL375" s="65"/>
      <c r="AM375" s="65"/>
      <c r="AN375" s="65"/>
      <c r="AO375" s="65"/>
      <c r="AP375" s="65"/>
      <c r="AQ375" s="65"/>
      <c r="AR375" s="65"/>
      <c r="AS375" s="65"/>
      <c r="AT375" s="65"/>
      <c r="AU375" s="65"/>
      <c r="AV375" s="65"/>
      <c r="AW375" s="65"/>
      <c r="AX375" s="65"/>
      <c r="AY375" s="65"/>
      <c r="AZ375" s="65"/>
      <c r="BA375" s="65"/>
      <c r="BB375" s="65"/>
      <c r="BC375" s="65"/>
      <c r="BD375" s="65"/>
      <c r="BE375" s="65"/>
      <c r="BF375" s="65"/>
      <c r="BG375" s="65"/>
      <c r="BH375" s="65"/>
      <c r="BI375" s="65"/>
      <c r="BJ375" s="65"/>
      <c r="BK375" s="65"/>
      <c r="BL375" s="65"/>
      <c r="BM375" s="65"/>
      <c r="BN375" s="65"/>
      <c r="BO375" s="65"/>
      <c r="BP375" s="65"/>
      <c r="BQ375" s="65"/>
      <c r="BR375" s="65"/>
      <c r="BS375" s="65"/>
      <c r="BT375" s="65"/>
      <c r="BU375" s="65"/>
      <c r="BV375" s="65"/>
      <c r="BW375" s="65"/>
      <c r="BX375" s="65"/>
    </row>
    <row r="376" spans="1:76">
      <c r="A376" s="65"/>
      <c r="B376" s="65"/>
      <c r="C376" s="65"/>
      <c r="D376" s="65"/>
      <c r="E376" s="65"/>
      <c r="F376" s="65"/>
      <c r="G376" s="65"/>
      <c r="H376" s="65"/>
      <c r="I376" s="65"/>
      <c r="J376" s="65"/>
      <c r="K376" s="65"/>
      <c r="L376" s="65"/>
      <c r="M376" s="65"/>
      <c r="N376" s="65"/>
      <c r="O376" s="65"/>
      <c r="P376" s="65"/>
      <c r="Q376" s="65"/>
      <c r="R376" s="65"/>
      <c r="S376" s="65"/>
      <c r="T376" s="65"/>
      <c r="U376" s="65"/>
      <c r="V376" s="65"/>
      <c r="W376" s="65"/>
      <c r="X376" s="65"/>
      <c r="Y376" s="65"/>
      <c r="Z376" s="65"/>
      <c r="AA376" s="65"/>
      <c r="AB376" s="65"/>
      <c r="AC376" s="65"/>
      <c r="AD376" s="65"/>
      <c r="AE376" s="65"/>
      <c r="AF376" s="65"/>
      <c r="AG376" s="65"/>
      <c r="AH376" s="65"/>
      <c r="AI376" s="65"/>
      <c r="AJ376" s="65"/>
      <c r="AK376" s="65"/>
      <c r="AL376" s="65"/>
      <c r="AM376" s="65"/>
      <c r="AN376" s="65"/>
      <c r="AO376" s="65"/>
      <c r="AP376" s="65"/>
      <c r="AQ376" s="65"/>
      <c r="AR376" s="65"/>
      <c r="AS376" s="65"/>
      <c r="AT376" s="65"/>
      <c r="AU376" s="65"/>
      <c r="AV376" s="65"/>
      <c r="AW376" s="65"/>
      <c r="AX376" s="65"/>
      <c r="AY376" s="65"/>
      <c r="AZ376" s="65"/>
      <c r="BA376" s="65"/>
      <c r="BB376" s="65"/>
      <c r="BC376" s="65"/>
      <c r="BD376" s="65"/>
      <c r="BE376" s="65"/>
      <c r="BF376" s="65"/>
      <c r="BG376" s="65"/>
      <c r="BH376" s="65"/>
      <c r="BI376" s="65"/>
      <c r="BJ376" s="65"/>
      <c r="BK376" s="65"/>
      <c r="BL376" s="65"/>
      <c r="BM376" s="65"/>
      <c r="BN376" s="65"/>
      <c r="BO376" s="65"/>
      <c r="BP376" s="65"/>
      <c r="BQ376" s="65"/>
      <c r="BR376" s="65"/>
      <c r="BS376" s="65"/>
      <c r="BT376" s="65"/>
      <c r="BU376" s="65"/>
      <c r="BV376" s="65"/>
      <c r="BW376" s="65"/>
      <c r="BX376" s="65"/>
    </row>
    <row r="377" spans="1:76">
      <c r="A377" s="65"/>
      <c r="B377" s="65"/>
      <c r="C377" s="65"/>
      <c r="D377" s="65"/>
      <c r="E377" s="65"/>
      <c r="F377" s="65"/>
      <c r="G377" s="65"/>
      <c r="H377" s="65"/>
      <c r="I377" s="65"/>
      <c r="J377" s="65"/>
      <c r="K377" s="65"/>
      <c r="L377" s="65"/>
      <c r="M377" s="65"/>
      <c r="N377" s="65"/>
      <c r="O377" s="65"/>
      <c r="P377" s="65"/>
      <c r="Q377" s="65"/>
      <c r="R377" s="65"/>
      <c r="S377" s="65"/>
      <c r="T377" s="65"/>
      <c r="U377" s="65"/>
      <c r="V377" s="65"/>
      <c r="W377" s="65"/>
      <c r="X377" s="65"/>
      <c r="Y377" s="65"/>
      <c r="Z377" s="65"/>
      <c r="AA377" s="65"/>
      <c r="AB377" s="65"/>
      <c r="AC377" s="65"/>
      <c r="AD377" s="65"/>
      <c r="AE377" s="65"/>
      <c r="AF377" s="65"/>
      <c r="AG377" s="65"/>
      <c r="AH377" s="65"/>
      <c r="AI377" s="65"/>
      <c r="AJ377" s="65"/>
      <c r="AK377" s="65"/>
      <c r="AL377" s="65"/>
      <c r="AM377" s="65"/>
      <c r="AN377" s="65"/>
      <c r="AO377" s="65"/>
      <c r="AP377" s="65"/>
      <c r="AQ377" s="65"/>
      <c r="AR377" s="65"/>
      <c r="AS377" s="65"/>
      <c r="AT377" s="65"/>
      <c r="AU377" s="65"/>
      <c r="AV377" s="65"/>
      <c r="AW377" s="65"/>
      <c r="AX377" s="65"/>
      <c r="AY377" s="65"/>
      <c r="AZ377" s="65"/>
      <c r="BA377" s="65"/>
      <c r="BB377" s="65"/>
      <c r="BC377" s="65"/>
      <c r="BD377" s="65"/>
      <c r="BE377" s="65"/>
      <c r="BF377" s="65"/>
      <c r="BG377" s="65"/>
      <c r="BH377" s="65"/>
      <c r="BI377" s="65"/>
      <c r="BJ377" s="65"/>
      <c r="BK377" s="65"/>
      <c r="BL377" s="65"/>
      <c r="BM377" s="65"/>
      <c r="BN377" s="65"/>
      <c r="BO377" s="65"/>
      <c r="BP377" s="65"/>
      <c r="BQ377" s="65"/>
      <c r="BR377" s="65"/>
      <c r="BS377" s="65"/>
      <c r="BT377" s="65"/>
      <c r="BU377" s="65"/>
      <c r="BV377" s="65"/>
      <c r="BW377" s="65"/>
      <c r="BX377" s="65"/>
    </row>
    <row r="378" spans="1:76">
      <c r="A378" s="65"/>
      <c r="B378" s="65"/>
      <c r="C378" s="65"/>
      <c r="D378" s="65"/>
      <c r="E378" s="65"/>
      <c r="F378" s="65"/>
      <c r="G378" s="65"/>
      <c r="H378" s="65"/>
      <c r="I378" s="65"/>
      <c r="J378" s="65"/>
      <c r="K378" s="65"/>
      <c r="L378" s="65"/>
      <c r="M378" s="65"/>
      <c r="N378" s="65"/>
      <c r="O378" s="65"/>
      <c r="P378" s="65"/>
      <c r="Q378" s="65"/>
      <c r="R378" s="65"/>
      <c r="S378" s="65"/>
      <c r="T378" s="65"/>
      <c r="U378" s="65"/>
      <c r="V378" s="65"/>
      <c r="W378" s="65"/>
      <c r="X378" s="65"/>
      <c r="Y378" s="65"/>
      <c r="Z378" s="65"/>
      <c r="AA378" s="65"/>
      <c r="AB378" s="65"/>
      <c r="AC378" s="65"/>
      <c r="AD378" s="65"/>
      <c r="AE378" s="65"/>
      <c r="AF378" s="65"/>
      <c r="AG378" s="65"/>
      <c r="AH378" s="65"/>
      <c r="AI378" s="65"/>
      <c r="AJ378" s="65"/>
      <c r="AK378" s="65"/>
      <c r="AL378" s="65"/>
      <c r="AM378" s="65"/>
      <c r="AN378" s="65"/>
      <c r="AO378" s="65"/>
      <c r="AP378" s="65"/>
      <c r="AQ378" s="65"/>
      <c r="AR378" s="65"/>
      <c r="AS378" s="65"/>
      <c r="AT378" s="65"/>
      <c r="AU378" s="65"/>
      <c r="AV378" s="65"/>
      <c r="AW378" s="65"/>
      <c r="AX378" s="65"/>
      <c r="AY378" s="65"/>
      <c r="AZ378" s="65"/>
      <c r="BA378" s="65"/>
      <c r="BB378" s="65"/>
      <c r="BC378" s="65"/>
      <c r="BD378" s="65"/>
      <c r="BE378" s="65"/>
      <c r="BF378" s="65"/>
      <c r="BG378" s="65"/>
      <c r="BH378" s="65"/>
      <c r="BI378" s="65"/>
      <c r="BJ378" s="65"/>
      <c r="BK378" s="65"/>
      <c r="BL378" s="65"/>
      <c r="BM378" s="65"/>
      <c r="BN378" s="65"/>
      <c r="BO378" s="65"/>
      <c r="BP378" s="65"/>
      <c r="BQ378" s="65"/>
      <c r="BR378" s="65"/>
      <c r="BS378" s="65"/>
      <c r="BT378" s="65"/>
      <c r="BU378" s="65"/>
      <c r="BV378" s="65"/>
      <c r="BW378" s="65"/>
      <c r="BX378" s="65"/>
    </row>
    <row r="379" spans="1:76">
      <c r="A379" s="65"/>
      <c r="B379" s="65"/>
      <c r="C379" s="65"/>
      <c r="D379" s="65"/>
      <c r="E379" s="65"/>
      <c r="F379" s="65"/>
      <c r="G379" s="65"/>
      <c r="H379" s="65"/>
      <c r="I379" s="65"/>
      <c r="J379" s="65"/>
      <c r="K379" s="65"/>
      <c r="L379" s="65"/>
      <c r="M379" s="65"/>
      <c r="N379" s="65"/>
      <c r="O379" s="65"/>
      <c r="P379" s="65"/>
      <c r="Q379" s="65"/>
      <c r="R379" s="65"/>
      <c r="S379" s="65"/>
      <c r="T379" s="65"/>
      <c r="U379" s="65"/>
      <c r="V379" s="65"/>
      <c r="W379" s="65"/>
      <c r="X379" s="65"/>
      <c r="Y379" s="65"/>
      <c r="Z379" s="65"/>
      <c r="AA379" s="65"/>
      <c r="AB379" s="65"/>
      <c r="AC379" s="65"/>
      <c r="AD379" s="65"/>
      <c r="AE379" s="65"/>
      <c r="AF379" s="65"/>
      <c r="AG379" s="65"/>
      <c r="AH379" s="65"/>
      <c r="AI379" s="65"/>
      <c r="AJ379" s="65"/>
      <c r="AK379" s="65"/>
      <c r="AL379" s="65"/>
      <c r="AM379" s="65"/>
      <c r="AN379" s="65"/>
      <c r="AO379" s="65"/>
      <c r="AP379" s="65"/>
      <c r="AQ379" s="65"/>
      <c r="AR379" s="65"/>
      <c r="AS379" s="65"/>
      <c r="AT379" s="65"/>
      <c r="AU379" s="65"/>
      <c r="AV379" s="65"/>
      <c r="AW379" s="65"/>
      <c r="AX379" s="65"/>
      <c r="AY379" s="65"/>
      <c r="AZ379" s="65"/>
      <c r="BA379" s="65"/>
      <c r="BB379" s="65"/>
      <c r="BC379" s="65"/>
      <c r="BD379" s="65"/>
      <c r="BE379" s="65"/>
      <c r="BF379" s="65"/>
      <c r="BG379" s="65"/>
      <c r="BH379" s="65"/>
      <c r="BI379" s="65"/>
      <c r="BJ379" s="65"/>
      <c r="BK379" s="65"/>
      <c r="BL379" s="65"/>
      <c r="BM379" s="65"/>
      <c r="BN379" s="65"/>
      <c r="BO379" s="65"/>
      <c r="BP379" s="65"/>
      <c r="BQ379" s="65"/>
      <c r="BR379" s="65"/>
      <c r="BS379" s="65"/>
      <c r="BT379" s="65"/>
      <c r="BU379" s="65"/>
      <c r="BV379" s="65"/>
      <c r="BW379" s="65"/>
      <c r="BX379" s="65"/>
    </row>
    <row r="380" spans="1:76">
      <c r="A380" s="65"/>
      <c r="B380" s="65"/>
      <c r="C380" s="65"/>
      <c r="D380" s="65"/>
      <c r="E380" s="65"/>
      <c r="F380" s="65"/>
      <c r="G380" s="65"/>
      <c r="H380" s="65"/>
      <c r="I380" s="65"/>
      <c r="J380" s="65"/>
      <c r="K380" s="65"/>
      <c r="L380" s="65"/>
      <c r="M380" s="65"/>
      <c r="N380" s="65"/>
      <c r="O380" s="65"/>
      <c r="P380" s="65"/>
      <c r="Q380" s="65"/>
      <c r="R380" s="65"/>
      <c r="S380" s="65"/>
      <c r="T380" s="65"/>
      <c r="U380" s="65"/>
      <c r="V380" s="65"/>
      <c r="W380" s="65"/>
      <c r="X380" s="65"/>
      <c r="Y380" s="65"/>
      <c r="Z380" s="65"/>
      <c r="AA380" s="65"/>
      <c r="AB380" s="65"/>
      <c r="AC380" s="65"/>
      <c r="AD380" s="65"/>
      <c r="AE380" s="65"/>
      <c r="AF380" s="65"/>
      <c r="AG380" s="65"/>
      <c r="AH380" s="65"/>
      <c r="AI380" s="65"/>
      <c r="AJ380" s="65"/>
      <c r="AK380" s="65"/>
      <c r="AL380" s="65"/>
      <c r="AM380" s="65"/>
      <c r="AN380" s="65"/>
      <c r="AO380" s="65"/>
      <c r="AP380" s="65"/>
      <c r="AQ380" s="65"/>
      <c r="AR380" s="65"/>
      <c r="AS380" s="65"/>
      <c r="AT380" s="65"/>
      <c r="AU380" s="65"/>
      <c r="AV380" s="65"/>
      <c r="AW380" s="65"/>
      <c r="AX380" s="65"/>
      <c r="AY380" s="65"/>
      <c r="AZ380" s="65"/>
      <c r="BA380" s="65"/>
      <c r="BB380" s="65"/>
      <c r="BC380" s="65"/>
      <c r="BD380" s="65"/>
      <c r="BE380" s="65"/>
      <c r="BF380" s="65"/>
      <c r="BG380" s="65"/>
      <c r="BH380" s="65"/>
      <c r="BI380" s="65"/>
      <c r="BJ380" s="65"/>
      <c r="BK380" s="65"/>
      <c r="BL380" s="65"/>
      <c r="BM380" s="65"/>
      <c r="BN380" s="65"/>
      <c r="BO380" s="65"/>
      <c r="BP380" s="65"/>
      <c r="BQ380" s="65"/>
      <c r="BR380" s="65"/>
      <c r="BS380" s="65"/>
      <c r="BT380" s="65"/>
      <c r="BU380" s="65"/>
      <c r="BV380" s="65"/>
      <c r="BW380" s="65"/>
      <c r="BX380" s="65"/>
    </row>
    <row r="381" spans="1:76">
      <c r="A381" s="65"/>
      <c r="B381" s="65"/>
      <c r="C381" s="65"/>
      <c r="D381" s="65"/>
      <c r="E381" s="65"/>
      <c r="F381" s="65"/>
      <c r="G381" s="65"/>
      <c r="H381" s="65"/>
      <c r="I381" s="65"/>
      <c r="J381" s="65"/>
      <c r="K381" s="65"/>
      <c r="L381" s="65"/>
      <c r="M381" s="65"/>
      <c r="N381" s="65"/>
      <c r="O381" s="65"/>
      <c r="P381" s="65"/>
      <c r="Q381" s="65"/>
      <c r="R381" s="65"/>
      <c r="S381" s="65"/>
      <c r="T381" s="65"/>
      <c r="U381" s="65"/>
      <c r="V381" s="65"/>
      <c r="W381" s="65"/>
      <c r="X381" s="65"/>
      <c r="Y381" s="65"/>
      <c r="Z381" s="65"/>
      <c r="AA381" s="65"/>
      <c r="AB381" s="65"/>
      <c r="AC381" s="65"/>
      <c r="AD381" s="65"/>
      <c r="AE381" s="65"/>
      <c r="AF381" s="65"/>
      <c r="AG381" s="65"/>
      <c r="AH381" s="65"/>
      <c r="AI381" s="65"/>
      <c r="AJ381" s="65"/>
      <c r="AK381" s="65"/>
      <c r="AL381" s="65"/>
      <c r="AM381" s="65"/>
      <c r="AN381" s="65"/>
      <c r="AO381" s="65"/>
      <c r="AP381" s="65"/>
      <c r="AQ381" s="65"/>
      <c r="AR381" s="65"/>
      <c r="AS381" s="65"/>
      <c r="AT381" s="65"/>
      <c r="AU381" s="65"/>
      <c r="AV381" s="65"/>
      <c r="AW381" s="65"/>
      <c r="AX381" s="65"/>
      <c r="AY381" s="65"/>
      <c r="AZ381" s="65"/>
      <c r="BA381" s="65"/>
      <c r="BB381" s="65"/>
      <c r="BC381" s="65"/>
      <c r="BD381" s="65"/>
      <c r="BE381" s="65"/>
      <c r="BF381" s="65"/>
      <c r="BG381" s="65"/>
      <c r="BH381" s="65"/>
      <c r="BI381" s="65"/>
      <c r="BJ381" s="65"/>
      <c r="BK381" s="65"/>
      <c r="BL381" s="65"/>
      <c r="BM381" s="65"/>
      <c r="BN381" s="65"/>
      <c r="BO381" s="65"/>
      <c r="BP381" s="65"/>
      <c r="BQ381" s="65"/>
      <c r="BR381" s="65"/>
      <c r="BS381" s="65"/>
      <c r="BT381" s="65"/>
      <c r="BU381" s="65"/>
      <c r="BV381" s="65"/>
      <c r="BW381" s="65"/>
      <c r="BX381" s="65"/>
    </row>
    <row r="382" spans="1:76">
      <c r="A382" s="65"/>
      <c r="B382" s="65"/>
      <c r="C382" s="65"/>
      <c r="D382" s="65"/>
      <c r="E382" s="65"/>
      <c r="F382" s="65"/>
      <c r="G382" s="65"/>
      <c r="H382" s="65"/>
      <c r="I382" s="65"/>
      <c r="J382" s="65"/>
      <c r="K382" s="65"/>
      <c r="L382" s="65"/>
      <c r="M382" s="65"/>
      <c r="N382" s="65"/>
      <c r="O382" s="65"/>
      <c r="P382" s="65"/>
      <c r="Q382" s="65"/>
      <c r="R382" s="65"/>
      <c r="S382" s="65"/>
      <c r="T382" s="65"/>
      <c r="U382" s="65"/>
      <c r="V382" s="65"/>
      <c r="W382" s="65"/>
      <c r="X382" s="65"/>
      <c r="Y382" s="65"/>
      <c r="Z382" s="65"/>
      <c r="AA382" s="65"/>
      <c r="AB382" s="65"/>
      <c r="AC382" s="65"/>
      <c r="AD382" s="65"/>
      <c r="AE382" s="65"/>
      <c r="AF382" s="65"/>
      <c r="AG382" s="65"/>
      <c r="AH382" s="65"/>
      <c r="AI382" s="65"/>
      <c r="AJ382" s="65"/>
      <c r="AK382" s="65"/>
      <c r="AL382" s="65"/>
      <c r="AM382" s="65"/>
      <c r="AN382" s="65"/>
      <c r="AO382" s="65"/>
      <c r="AP382" s="65"/>
      <c r="AQ382" s="65"/>
      <c r="AR382" s="65"/>
      <c r="AS382" s="65"/>
      <c r="AT382" s="65"/>
      <c r="AU382" s="65"/>
      <c r="AV382" s="65"/>
      <c r="AW382" s="65"/>
      <c r="AX382" s="65"/>
      <c r="AY382" s="65"/>
      <c r="AZ382" s="65"/>
      <c r="BA382" s="65"/>
      <c r="BB382" s="65"/>
      <c r="BC382" s="65"/>
      <c r="BD382" s="65"/>
      <c r="BE382" s="65"/>
      <c r="BF382" s="65"/>
      <c r="BG382" s="65"/>
      <c r="BH382" s="65"/>
      <c r="BI382" s="65"/>
      <c r="BJ382" s="65"/>
      <c r="BK382" s="65"/>
      <c r="BL382" s="65"/>
      <c r="BM382" s="65"/>
      <c r="BN382" s="65"/>
      <c r="BO382" s="65"/>
      <c r="BP382" s="65"/>
      <c r="BQ382" s="65"/>
      <c r="BR382" s="65"/>
      <c r="BS382" s="65"/>
      <c r="BT382" s="65"/>
      <c r="BU382" s="65"/>
      <c r="BV382" s="65"/>
      <c r="BW382" s="65"/>
      <c r="BX382" s="65"/>
    </row>
    <row r="383" spans="1:76">
      <c r="A383" s="65"/>
      <c r="B383" s="65"/>
      <c r="C383" s="65"/>
      <c r="D383" s="65"/>
      <c r="E383" s="65"/>
      <c r="F383" s="65"/>
      <c r="G383" s="65"/>
      <c r="H383" s="65"/>
      <c r="I383" s="65"/>
      <c r="J383" s="65"/>
      <c r="K383" s="65"/>
      <c r="L383" s="65"/>
      <c r="M383" s="65"/>
      <c r="N383" s="65"/>
      <c r="O383" s="65"/>
      <c r="P383" s="65"/>
      <c r="Q383" s="65"/>
      <c r="R383" s="65"/>
      <c r="S383" s="65"/>
      <c r="T383" s="65"/>
      <c r="U383" s="65"/>
      <c r="V383" s="65"/>
      <c r="W383" s="65"/>
      <c r="X383" s="65"/>
      <c r="Y383" s="65"/>
      <c r="Z383" s="65"/>
      <c r="AA383" s="65"/>
      <c r="AB383" s="65"/>
      <c r="AC383" s="65"/>
      <c r="AD383" s="65"/>
      <c r="AE383" s="65"/>
      <c r="AF383" s="65"/>
      <c r="AG383" s="65"/>
      <c r="AH383" s="65"/>
      <c r="AI383" s="65"/>
      <c r="AJ383" s="65"/>
      <c r="AK383" s="65"/>
      <c r="AL383" s="65"/>
      <c r="AM383" s="65"/>
      <c r="AN383" s="65"/>
      <c r="AO383" s="65"/>
      <c r="AP383" s="65"/>
      <c r="AQ383" s="65"/>
      <c r="AR383" s="65"/>
      <c r="AS383" s="65"/>
      <c r="AT383" s="65"/>
      <c r="AU383" s="65"/>
      <c r="AV383" s="65"/>
      <c r="AW383" s="65"/>
      <c r="AX383" s="65"/>
      <c r="AY383" s="65"/>
      <c r="AZ383" s="65"/>
      <c r="BA383" s="65"/>
      <c r="BB383" s="65"/>
      <c r="BC383" s="65"/>
      <c r="BD383" s="65"/>
      <c r="BE383" s="65"/>
      <c r="BF383" s="65"/>
      <c r="BG383" s="65"/>
      <c r="BH383" s="65"/>
      <c r="BI383" s="65"/>
      <c r="BJ383" s="65"/>
      <c r="BK383" s="65"/>
      <c r="BL383" s="65"/>
      <c r="BM383" s="65"/>
      <c r="BN383" s="65"/>
      <c r="BO383" s="65"/>
      <c r="BP383" s="65"/>
      <c r="BQ383" s="65"/>
      <c r="BR383" s="65"/>
      <c r="BS383" s="65"/>
      <c r="BT383" s="65"/>
      <c r="BU383" s="65"/>
      <c r="BV383" s="65"/>
      <c r="BW383" s="65"/>
      <c r="BX383" s="65"/>
    </row>
    <row r="384" spans="1:76">
      <c r="A384" s="65"/>
      <c r="B384" s="65"/>
      <c r="C384" s="65"/>
      <c r="D384" s="65"/>
      <c r="E384" s="65"/>
      <c r="F384" s="65"/>
      <c r="G384" s="65"/>
      <c r="H384" s="65"/>
      <c r="I384" s="65"/>
      <c r="J384" s="65"/>
      <c r="K384" s="65"/>
      <c r="L384" s="65"/>
      <c r="M384" s="65"/>
      <c r="N384" s="65"/>
      <c r="O384" s="65"/>
      <c r="P384" s="65"/>
      <c r="Q384" s="65"/>
      <c r="R384" s="65"/>
      <c r="S384" s="65"/>
      <c r="T384" s="65"/>
      <c r="U384" s="65"/>
      <c r="V384" s="65"/>
      <c r="W384" s="65"/>
      <c r="X384" s="65"/>
      <c r="Y384" s="65"/>
      <c r="Z384" s="65"/>
      <c r="AA384" s="65"/>
      <c r="AB384" s="65"/>
      <c r="AC384" s="65"/>
      <c r="AD384" s="65"/>
      <c r="AE384" s="65"/>
      <c r="AF384" s="65"/>
      <c r="AG384" s="65"/>
      <c r="AH384" s="65"/>
      <c r="AI384" s="65"/>
      <c r="AJ384" s="65"/>
      <c r="AK384" s="65"/>
      <c r="AL384" s="65"/>
      <c r="AM384" s="65"/>
      <c r="AN384" s="65"/>
      <c r="AO384" s="65"/>
      <c r="AP384" s="65"/>
      <c r="AQ384" s="65"/>
      <c r="AR384" s="65"/>
      <c r="AS384" s="65"/>
      <c r="AT384" s="65"/>
      <c r="AU384" s="65"/>
      <c r="AV384" s="65"/>
      <c r="AW384" s="65"/>
      <c r="AX384" s="65"/>
      <c r="AY384" s="65"/>
      <c r="AZ384" s="65"/>
      <c r="BA384" s="65"/>
      <c r="BB384" s="65"/>
      <c r="BC384" s="65"/>
      <c r="BD384" s="65"/>
      <c r="BE384" s="65"/>
      <c r="BF384" s="65"/>
      <c r="BG384" s="65"/>
      <c r="BH384" s="65"/>
      <c r="BI384" s="65"/>
      <c r="BJ384" s="65"/>
      <c r="BK384" s="65"/>
      <c r="BL384" s="65"/>
      <c r="BM384" s="65"/>
      <c r="BN384" s="65"/>
      <c r="BO384" s="65"/>
      <c r="BP384" s="65"/>
      <c r="BQ384" s="65"/>
      <c r="BR384" s="65"/>
      <c r="BS384" s="65"/>
      <c r="BT384" s="65"/>
      <c r="BU384" s="65"/>
      <c r="BV384" s="65"/>
      <c r="BW384" s="65"/>
      <c r="BX384" s="65"/>
    </row>
    <row r="385" spans="1:76">
      <c r="A385" s="65"/>
      <c r="B385" s="65"/>
      <c r="C385" s="65"/>
      <c r="D385" s="65"/>
      <c r="E385" s="65"/>
      <c r="F385" s="65"/>
      <c r="G385" s="65"/>
      <c r="H385" s="65"/>
      <c r="I385" s="65"/>
      <c r="J385" s="65"/>
      <c r="K385" s="65"/>
      <c r="L385" s="65"/>
      <c r="M385" s="65"/>
      <c r="N385" s="65"/>
      <c r="O385" s="65"/>
      <c r="P385" s="65"/>
      <c r="Q385" s="65"/>
      <c r="R385" s="65"/>
      <c r="S385" s="65"/>
      <c r="T385" s="65"/>
      <c r="U385" s="65"/>
      <c r="V385" s="65"/>
      <c r="W385" s="65"/>
      <c r="X385" s="65"/>
      <c r="Y385" s="65"/>
      <c r="Z385" s="65"/>
      <c r="AA385" s="65"/>
      <c r="AB385" s="65"/>
      <c r="AC385" s="65"/>
      <c r="AD385" s="65"/>
      <c r="AE385" s="65"/>
      <c r="AF385" s="65"/>
      <c r="AG385" s="65"/>
      <c r="AH385" s="65"/>
      <c r="AI385" s="65"/>
      <c r="AJ385" s="65"/>
      <c r="AK385" s="65"/>
      <c r="AL385" s="65"/>
      <c r="AM385" s="65"/>
      <c r="AN385" s="65"/>
      <c r="AO385" s="65"/>
      <c r="AP385" s="65"/>
      <c r="AQ385" s="65"/>
      <c r="AR385" s="65"/>
      <c r="AS385" s="65"/>
      <c r="AT385" s="65"/>
      <c r="AU385" s="65"/>
      <c r="AV385" s="65"/>
      <c r="AW385" s="65"/>
      <c r="AX385" s="65"/>
      <c r="AY385" s="65"/>
      <c r="AZ385" s="65"/>
      <c r="BA385" s="65"/>
      <c r="BB385" s="65"/>
      <c r="BC385" s="65"/>
      <c r="BD385" s="65"/>
      <c r="BE385" s="65"/>
      <c r="BF385" s="65"/>
      <c r="BG385" s="65"/>
      <c r="BH385" s="65"/>
      <c r="BI385" s="65"/>
      <c r="BJ385" s="65"/>
      <c r="BK385" s="65"/>
      <c r="BL385" s="65"/>
      <c r="BM385" s="65"/>
      <c r="BN385" s="65"/>
      <c r="BO385" s="65"/>
      <c r="BP385" s="65"/>
      <c r="BQ385" s="65"/>
      <c r="BR385" s="65"/>
      <c r="BS385" s="65"/>
      <c r="BT385" s="65"/>
      <c r="BU385" s="65"/>
      <c r="BV385" s="65"/>
      <c r="BW385" s="65"/>
      <c r="BX385" s="65"/>
    </row>
    <row r="386" spans="1:76">
      <c r="A386" s="65"/>
      <c r="B386" s="65"/>
      <c r="C386" s="65"/>
      <c r="D386" s="65"/>
      <c r="E386" s="65"/>
      <c r="F386" s="65"/>
      <c r="G386" s="65"/>
      <c r="H386" s="65"/>
      <c r="I386" s="65"/>
      <c r="J386" s="65"/>
      <c r="K386" s="65"/>
      <c r="L386" s="65"/>
      <c r="M386" s="65"/>
      <c r="N386" s="65"/>
      <c r="O386" s="65"/>
      <c r="P386" s="65"/>
      <c r="Q386" s="65"/>
      <c r="R386" s="65"/>
      <c r="S386" s="65"/>
      <c r="T386" s="65"/>
      <c r="U386" s="65"/>
      <c r="V386" s="65"/>
      <c r="W386" s="65"/>
      <c r="X386" s="65"/>
      <c r="Y386" s="65"/>
      <c r="Z386" s="65"/>
      <c r="AA386" s="65"/>
      <c r="AB386" s="65"/>
      <c r="AC386" s="65"/>
      <c r="AD386" s="65"/>
      <c r="AE386" s="65"/>
      <c r="AF386" s="65"/>
      <c r="AG386" s="65"/>
      <c r="AH386" s="65"/>
      <c r="AI386" s="65"/>
      <c r="AJ386" s="65"/>
      <c r="AK386" s="65"/>
      <c r="AL386" s="65"/>
      <c r="AM386" s="65"/>
      <c r="AN386" s="65"/>
      <c r="AO386" s="65"/>
      <c r="AP386" s="65"/>
      <c r="AQ386" s="65"/>
      <c r="AR386" s="65"/>
      <c r="AS386" s="65"/>
      <c r="AT386" s="65"/>
      <c r="AU386" s="65"/>
      <c r="AV386" s="65"/>
      <c r="AW386" s="65"/>
      <c r="AX386" s="65"/>
      <c r="AY386" s="65"/>
      <c r="AZ386" s="65"/>
      <c r="BA386" s="65"/>
      <c r="BB386" s="65"/>
      <c r="BC386" s="65"/>
      <c r="BD386" s="65"/>
      <c r="BE386" s="65"/>
      <c r="BF386" s="65"/>
      <c r="BG386" s="65"/>
      <c r="BH386" s="65"/>
      <c r="BI386" s="65"/>
      <c r="BJ386" s="65"/>
      <c r="BK386" s="65"/>
      <c r="BL386" s="65"/>
      <c r="BM386" s="65"/>
      <c r="BN386" s="65"/>
      <c r="BO386" s="65"/>
      <c r="BP386" s="65"/>
      <c r="BQ386" s="65"/>
      <c r="BR386" s="65"/>
      <c r="BS386" s="65"/>
      <c r="BT386" s="65"/>
      <c r="BU386" s="65"/>
      <c r="BV386" s="65"/>
      <c r="BW386" s="65"/>
      <c r="BX386" s="65"/>
    </row>
    <row r="387" spans="1:76">
      <c r="A387" s="65"/>
      <c r="B387" s="65"/>
      <c r="C387" s="65"/>
      <c r="D387" s="65"/>
      <c r="E387" s="65"/>
      <c r="F387" s="65"/>
      <c r="G387" s="65"/>
      <c r="H387" s="65"/>
      <c r="I387" s="65"/>
      <c r="J387" s="65"/>
      <c r="K387" s="65"/>
      <c r="L387" s="65"/>
      <c r="M387" s="65"/>
      <c r="N387" s="65"/>
      <c r="O387" s="65"/>
      <c r="P387" s="65"/>
      <c r="Q387" s="65"/>
      <c r="R387" s="65"/>
      <c r="S387" s="65"/>
      <c r="T387" s="65"/>
      <c r="U387" s="65"/>
      <c r="V387" s="65"/>
      <c r="W387" s="65"/>
      <c r="X387" s="65"/>
      <c r="Y387" s="65"/>
      <c r="Z387" s="65"/>
      <c r="AA387" s="65"/>
      <c r="AB387" s="65"/>
      <c r="AC387" s="65"/>
      <c r="AD387" s="65"/>
      <c r="AE387" s="65"/>
      <c r="AF387" s="65"/>
      <c r="AG387" s="65"/>
      <c r="AH387" s="65"/>
      <c r="AI387" s="65"/>
      <c r="AJ387" s="65"/>
      <c r="AK387" s="65"/>
      <c r="AL387" s="65"/>
      <c r="AM387" s="65"/>
      <c r="AN387" s="65"/>
      <c r="AO387" s="65"/>
      <c r="AP387" s="65"/>
      <c r="AQ387" s="65"/>
      <c r="AR387" s="65"/>
      <c r="AS387" s="65"/>
      <c r="AT387" s="65"/>
      <c r="AU387" s="65"/>
      <c r="AV387" s="65"/>
      <c r="AW387" s="65"/>
      <c r="AX387" s="65"/>
      <c r="AY387" s="65"/>
      <c r="AZ387" s="65"/>
      <c r="BA387" s="65"/>
      <c r="BB387" s="65"/>
      <c r="BC387" s="65"/>
      <c r="BD387" s="65"/>
      <c r="BE387" s="65"/>
      <c r="BF387" s="65"/>
      <c r="BG387" s="65"/>
      <c r="BH387" s="65"/>
      <c r="BI387" s="65"/>
      <c r="BJ387" s="65"/>
      <c r="BK387" s="65"/>
      <c r="BL387" s="65"/>
      <c r="BM387" s="65"/>
      <c r="BN387" s="65"/>
      <c r="BO387" s="65"/>
      <c r="BP387" s="65"/>
      <c r="BQ387" s="65"/>
      <c r="BR387" s="65"/>
      <c r="BS387" s="65"/>
      <c r="BT387" s="65"/>
      <c r="BU387" s="65"/>
      <c r="BV387" s="65"/>
      <c r="BW387" s="65"/>
      <c r="BX387" s="65"/>
    </row>
    <row r="388" spans="1:76">
      <c r="A388" s="65"/>
      <c r="B388" s="65"/>
      <c r="C388" s="65"/>
      <c r="D388" s="65"/>
      <c r="E388" s="65"/>
      <c r="F388" s="65"/>
      <c r="G388" s="65"/>
      <c r="H388" s="65"/>
      <c r="I388" s="65"/>
      <c r="J388" s="65"/>
      <c r="K388" s="65"/>
      <c r="L388" s="65"/>
      <c r="M388" s="65"/>
      <c r="N388" s="65"/>
      <c r="O388" s="65"/>
      <c r="P388" s="65"/>
      <c r="Q388" s="65"/>
      <c r="R388" s="65"/>
      <c r="S388" s="65"/>
      <c r="T388" s="65"/>
      <c r="U388" s="65"/>
      <c r="V388" s="65"/>
      <c r="W388" s="65"/>
      <c r="X388" s="65"/>
      <c r="Y388" s="65"/>
      <c r="Z388" s="65"/>
      <c r="AA388" s="65"/>
      <c r="AB388" s="65"/>
      <c r="AC388" s="65"/>
      <c r="AD388" s="65"/>
      <c r="AE388" s="65"/>
      <c r="AF388" s="65"/>
      <c r="AG388" s="65"/>
      <c r="AH388" s="65"/>
      <c r="AI388" s="65"/>
      <c r="AJ388" s="65"/>
      <c r="AK388" s="65"/>
      <c r="AL388" s="65"/>
      <c r="AM388" s="65"/>
      <c r="AN388" s="65"/>
      <c r="AO388" s="65"/>
      <c r="AP388" s="65"/>
      <c r="AQ388" s="65"/>
      <c r="AR388" s="65"/>
      <c r="AS388" s="65"/>
      <c r="AT388" s="65"/>
      <c r="AU388" s="65"/>
      <c r="AV388" s="65"/>
      <c r="AW388" s="65"/>
      <c r="AX388" s="65"/>
      <c r="AY388" s="65"/>
      <c r="AZ388" s="65"/>
      <c r="BA388" s="65"/>
      <c r="BB388" s="65"/>
      <c r="BC388" s="65"/>
      <c r="BD388" s="65"/>
      <c r="BE388" s="65"/>
      <c r="BF388" s="65"/>
      <c r="BG388" s="65"/>
      <c r="BH388" s="65"/>
      <c r="BI388" s="65"/>
      <c r="BJ388" s="65"/>
      <c r="BK388" s="65"/>
      <c r="BL388" s="65"/>
      <c r="BM388" s="65"/>
      <c r="BN388" s="65"/>
      <c r="BO388" s="65"/>
      <c r="BP388" s="65"/>
      <c r="BQ388" s="65"/>
      <c r="BR388" s="65"/>
      <c r="BS388" s="65"/>
      <c r="BT388" s="65"/>
      <c r="BU388" s="65"/>
      <c r="BV388" s="65"/>
      <c r="BW388" s="65"/>
      <c r="BX388" s="65"/>
    </row>
    <row r="389" spans="1:76">
      <c r="A389" s="65"/>
      <c r="B389" s="65"/>
      <c r="C389" s="65"/>
      <c r="D389" s="65"/>
      <c r="E389" s="65"/>
      <c r="F389" s="65"/>
      <c r="G389" s="65"/>
      <c r="H389" s="65"/>
      <c r="I389" s="65"/>
      <c r="J389" s="65"/>
      <c r="K389" s="65"/>
      <c r="L389" s="65"/>
      <c r="M389" s="65"/>
      <c r="N389" s="65"/>
      <c r="O389" s="65"/>
      <c r="P389" s="65"/>
      <c r="Q389" s="65"/>
      <c r="R389" s="65"/>
      <c r="S389" s="65"/>
      <c r="T389" s="65"/>
      <c r="U389" s="65"/>
      <c r="V389" s="65"/>
      <c r="W389" s="65"/>
      <c r="X389" s="65"/>
      <c r="Y389" s="65"/>
      <c r="Z389" s="65"/>
      <c r="AA389" s="65"/>
      <c r="AB389" s="65"/>
      <c r="AC389" s="65"/>
      <c r="AD389" s="65"/>
      <c r="AE389" s="65"/>
      <c r="AF389" s="65"/>
      <c r="AG389" s="65"/>
      <c r="AH389" s="65"/>
      <c r="AI389" s="65"/>
      <c r="AJ389" s="65"/>
      <c r="AK389" s="65"/>
      <c r="AL389" s="65"/>
      <c r="AM389" s="65"/>
      <c r="AN389" s="65"/>
      <c r="AO389" s="65"/>
      <c r="AP389" s="65"/>
      <c r="AQ389" s="65"/>
      <c r="AR389" s="65"/>
      <c r="AS389" s="65"/>
      <c r="AT389" s="65"/>
      <c r="AU389" s="65"/>
      <c r="AV389" s="65"/>
      <c r="AW389" s="65"/>
      <c r="AX389" s="65"/>
      <c r="AY389" s="65"/>
      <c r="AZ389" s="65"/>
      <c r="BA389" s="65"/>
      <c r="BB389" s="65"/>
      <c r="BC389" s="65"/>
      <c r="BD389" s="65"/>
      <c r="BE389" s="65"/>
      <c r="BF389" s="65"/>
      <c r="BG389" s="65"/>
      <c r="BH389" s="65"/>
      <c r="BI389" s="65"/>
      <c r="BJ389" s="65"/>
      <c r="BK389" s="65"/>
      <c r="BL389" s="65"/>
      <c r="BM389" s="65"/>
      <c r="BN389" s="65"/>
      <c r="BO389" s="65"/>
      <c r="BP389" s="65"/>
      <c r="BQ389" s="65"/>
      <c r="BR389" s="65"/>
      <c r="BS389" s="65"/>
      <c r="BT389" s="65"/>
      <c r="BU389" s="65"/>
      <c r="BV389" s="65"/>
      <c r="BW389" s="65"/>
      <c r="BX389" s="65"/>
    </row>
    <row r="390" spans="1:76">
      <c r="A390" s="65"/>
      <c r="B390" s="65"/>
      <c r="C390" s="65"/>
      <c r="D390" s="65"/>
      <c r="E390" s="65"/>
      <c r="F390" s="65"/>
      <c r="G390" s="65"/>
      <c r="H390" s="65"/>
      <c r="I390" s="65"/>
      <c r="J390" s="65"/>
      <c r="K390" s="65"/>
      <c r="L390" s="65"/>
      <c r="M390" s="65"/>
      <c r="N390" s="65"/>
      <c r="O390" s="65"/>
      <c r="P390" s="65"/>
      <c r="Q390" s="65"/>
      <c r="R390" s="65"/>
      <c r="S390" s="65"/>
      <c r="T390" s="65"/>
      <c r="U390" s="65"/>
      <c r="V390" s="65"/>
      <c r="W390" s="65"/>
      <c r="X390" s="65"/>
      <c r="Y390" s="65"/>
      <c r="Z390" s="65"/>
      <c r="AA390" s="65"/>
      <c r="AB390" s="65"/>
      <c r="AC390" s="65"/>
      <c r="AD390" s="65"/>
      <c r="AE390" s="65"/>
      <c r="AF390" s="65"/>
      <c r="AG390" s="65"/>
      <c r="AH390" s="65"/>
      <c r="AI390" s="65"/>
      <c r="AJ390" s="65"/>
      <c r="AK390" s="65"/>
      <c r="AL390" s="65"/>
      <c r="AM390" s="65"/>
      <c r="AN390" s="65"/>
      <c r="AO390" s="65"/>
      <c r="AP390" s="65"/>
      <c r="AQ390" s="65"/>
      <c r="AR390" s="65"/>
      <c r="AS390" s="65"/>
      <c r="AT390" s="65"/>
      <c r="AU390" s="65"/>
      <c r="AV390" s="65"/>
      <c r="AW390" s="65"/>
      <c r="AX390" s="65"/>
      <c r="AY390" s="65"/>
      <c r="AZ390" s="65"/>
      <c r="BA390" s="65"/>
      <c r="BB390" s="65"/>
      <c r="BC390" s="65"/>
      <c r="BD390" s="65"/>
      <c r="BE390" s="65"/>
      <c r="BF390" s="65"/>
      <c r="BG390" s="65"/>
      <c r="BH390" s="65"/>
      <c r="BI390" s="65"/>
      <c r="BJ390" s="65"/>
      <c r="BK390" s="65"/>
      <c r="BL390" s="65"/>
      <c r="BM390" s="65"/>
      <c r="BN390" s="65"/>
      <c r="BO390" s="65"/>
      <c r="BP390" s="65"/>
      <c r="BQ390" s="65"/>
      <c r="BR390" s="65"/>
      <c r="BS390" s="65"/>
      <c r="BT390" s="65"/>
      <c r="BU390" s="65"/>
      <c r="BV390" s="65"/>
      <c r="BW390" s="65"/>
      <c r="BX390" s="65"/>
    </row>
    <row r="391" spans="1:76">
      <c r="A391" s="65"/>
      <c r="B391" s="65"/>
      <c r="C391" s="65"/>
      <c r="D391" s="65"/>
      <c r="E391" s="65"/>
      <c r="F391" s="65"/>
      <c r="G391" s="65"/>
      <c r="H391" s="65"/>
      <c r="I391" s="65"/>
      <c r="J391" s="65"/>
      <c r="K391" s="65"/>
      <c r="L391" s="65"/>
      <c r="M391" s="65"/>
      <c r="N391" s="65"/>
      <c r="O391" s="65"/>
      <c r="P391" s="65"/>
      <c r="Q391" s="65"/>
      <c r="R391" s="65"/>
      <c r="S391" s="65"/>
      <c r="T391" s="65"/>
      <c r="U391" s="65"/>
      <c r="V391" s="65"/>
      <c r="W391" s="65"/>
      <c r="X391" s="65"/>
      <c r="Y391" s="65"/>
      <c r="Z391" s="65"/>
      <c r="AA391" s="65"/>
      <c r="AB391" s="65"/>
      <c r="AC391" s="65"/>
      <c r="AD391" s="65"/>
      <c r="AE391" s="65"/>
      <c r="AF391" s="65"/>
      <c r="AG391" s="65"/>
      <c r="AH391" s="65"/>
      <c r="AI391" s="65"/>
      <c r="AJ391" s="65"/>
      <c r="AK391" s="65"/>
      <c r="AL391" s="65"/>
      <c r="AM391" s="65"/>
      <c r="AN391" s="65"/>
      <c r="AO391" s="65"/>
      <c r="AP391" s="65"/>
      <c r="AQ391" s="65"/>
      <c r="AR391" s="65"/>
      <c r="AS391" s="65"/>
      <c r="AT391" s="65"/>
      <c r="AU391" s="65"/>
      <c r="AV391" s="65"/>
      <c r="AW391" s="65"/>
      <c r="AX391" s="65"/>
      <c r="AY391" s="65"/>
      <c r="AZ391" s="65"/>
      <c r="BA391" s="65"/>
      <c r="BB391" s="65"/>
      <c r="BC391" s="65"/>
      <c r="BD391" s="65"/>
      <c r="BE391" s="65"/>
      <c r="BF391" s="65"/>
      <c r="BG391" s="65"/>
      <c r="BH391" s="65"/>
      <c r="BI391" s="65"/>
      <c r="BJ391" s="65"/>
      <c r="BK391" s="65"/>
      <c r="BL391" s="65"/>
      <c r="BM391" s="65"/>
      <c r="BN391" s="65"/>
      <c r="BO391" s="65"/>
      <c r="BP391" s="65"/>
      <c r="BQ391" s="65"/>
      <c r="BR391" s="65"/>
      <c r="BS391" s="65"/>
      <c r="BT391" s="65"/>
      <c r="BU391" s="65"/>
      <c r="BV391" s="65"/>
      <c r="BW391" s="65"/>
      <c r="BX391" s="65"/>
    </row>
    <row r="392" spans="1:76">
      <c r="A392" s="65"/>
      <c r="B392" s="65"/>
      <c r="C392" s="65"/>
      <c r="D392" s="65"/>
      <c r="E392" s="65"/>
      <c r="F392" s="65"/>
      <c r="G392" s="65"/>
      <c r="H392" s="65"/>
      <c r="I392" s="65"/>
      <c r="J392" s="65"/>
      <c r="K392" s="65"/>
      <c r="L392" s="65"/>
      <c r="M392" s="65"/>
      <c r="N392" s="65"/>
      <c r="O392" s="65"/>
      <c r="P392" s="65"/>
      <c r="Q392" s="65"/>
      <c r="R392" s="65"/>
      <c r="S392" s="65"/>
      <c r="T392" s="65"/>
      <c r="U392" s="65"/>
      <c r="V392" s="65"/>
      <c r="W392" s="65"/>
      <c r="X392" s="65"/>
      <c r="Y392" s="65"/>
      <c r="Z392" s="65"/>
      <c r="AA392" s="65"/>
      <c r="AB392" s="65"/>
      <c r="AC392" s="65"/>
      <c r="AD392" s="65"/>
      <c r="AE392" s="65"/>
      <c r="AF392" s="65"/>
      <c r="AG392" s="65"/>
      <c r="AH392" s="65"/>
      <c r="AI392" s="65"/>
      <c r="AJ392" s="65"/>
      <c r="AK392" s="65"/>
      <c r="AL392" s="65"/>
      <c r="AM392" s="65"/>
      <c r="AN392" s="65"/>
      <c r="AO392" s="65"/>
      <c r="AP392" s="65"/>
      <c r="AQ392" s="65"/>
      <c r="AR392" s="65"/>
      <c r="AS392" s="65"/>
      <c r="AT392" s="65"/>
      <c r="AU392" s="65"/>
      <c r="AV392" s="65"/>
      <c r="AW392" s="65"/>
      <c r="AX392" s="65"/>
      <c r="AY392" s="65"/>
      <c r="AZ392" s="65"/>
      <c r="BA392" s="65"/>
      <c r="BB392" s="65"/>
      <c r="BC392" s="65"/>
      <c r="BD392" s="65"/>
      <c r="BE392" s="65"/>
      <c r="BF392" s="65"/>
      <c r="BG392" s="65"/>
      <c r="BH392" s="65"/>
      <c r="BI392" s="65"/>
      <c r="BJ392" s="65"/>
      <c r="BK392" s="65"/>
      <c r="BL392" s="65"/>
      <c r="BM392" s="65"/>
      <c r="BN392" s="65"/>
      <c r="BO392" s="65"/>
      <c r="BP392" s="65"/>
      <c r="BQ392" s="65"/>
      <c r="BR392" s="65"/>
      <c r="BS392" s="65"/>
      <c r="BT392" s="65"/>
      <c r="BU392" s="65"/>
      <c r="BV392" s="65"/>
      <c r="BW392" s="65"/>
      <c r="BX392" s="65"/>
    </row>
    <row r="393" spans="1:76">
      <c r="A393" s="65"/>
      <c r="B393" s="65"/>
      <c r="C393" s="65"/>
      <c r="D393" s="65"/>
      <c r="E393" s="65"/>
      <c r="F393" s="65"/>
      <c r="G393" s="65"/>
      <c r="H393" s="65"/>
      <c r="I393" s="65"/>
      <c r="J393" s="65"/>
      <c r="K393" s="65"/>
      <c r="L393" s="65"/>
      <c r="M393" s="65"/>
      <c r="N393" s="65"/>
      <c r="O393" s="65"/>
      <c r="P393" s="65"/>
      <c r="Q393" s="65"/>
      <c r="R393" s="65"/>
      <c r="S393" s="65"/>
      <c r="T393" s="65"/>
      <c r="U393" s="65"/>
      <c r="V393" s="65"/>
      <c r="W393" s="65"/>
      <c r="X393" s="65"/>
      <c r="Y393" s="65"/>
      <c r="Z393" s="65"/>
      <c r="AA393" s="65"/>
      <c r="AB393" s="65"/>
      <c r="AC393" s="65"/>
      <c r="AD393" s="65"/>
      <c r="AE393" s="65"/>
      <c r="AF393" s="65"/>
      <c r="AG393" s="65"/>
      <c r="AH393" s="65"/>
      <c r="AI393" s="65"/>
      <c r="AJ393" s="65"/>
      <c r="AK393" s="65"/>
      <c r="AL393" s="65"/>
      <c r="AM393" s="65"/>
      <c r="AN393" s="65"/>
      <c r="AO393" s="65"/>
      <c r="AP393" s="65"/>
      <c r="AQ393" s="65"/>
      <c r="AR393" s="65"/>
      <c r="AS393" s="65"/>
      <c r="AT393" s="65"/>
      <c r="AU393" s="65"/>
      <c r="AV393" s="65"/>
      <c r="AW393" s="65"/>
      <c r="AX393" s="65"/>
      <c r="AY393" s="65"/>
      <c r="AZ393" s="65"/>
      <c r="BA393" s="65"/>
      <c r="BB393" s="65"/>
      <c r="BC393" s="65"/>
      <c r="BD393" s="65"/>
      <c r="BE393" s="65"/>
      <c r="BF393" s="65"/>
      <c r="BG393" s="65"/>
      <c r="BH393" s="65"/>
      <c r="BI393" s="65"/>
      <c r="BJ393" s="65"/>
      <c r="BK393" s="65"/>
      <c r="BL393" s="65"/>
      <c r="BM393" s="65"/>
      <c r="BN393" s="65"/>
      <c r="BO393" s="65"/>
      <c r="BP393" s="65"/>
      <c r="BQ393" s="65"/>
      <c r="BR393" s="65"/>
      <c r="BS393" s="65"/>
      <c r="BT393" s="65"/>
      <c r="BU393" s="65"/>
      <c r="BV393" s="65"/>
      <c r="BW393" s="65"/>
      <c r="BX393" s="65"/>
    </row>
    <row r="394" spans="1:76">
      <c r="A394" s="65"/>
      <c r="B394" s="65"/>
      <c r="C394" s="65"/>
      <c r="D394" s="65"/>
      <c r="E394" s="65"/>
      <c r="F394" s="65"/>
      <c r="G394" s="65"/>
      <c r="H394" s="65"/>
      <c r="I394" s="65"/>
      <c r="J394" s="65"/>
      <c r="K394" s="65"/>
      <c r="L394" s="65"/>
      <c r="M394" s="65"/>
      <c r="N394" s="65"/>
      <c r="O394" s="65"/>
      <c r="P394" s="65"/>
      <c r="Q394" s="65"/>
      <c r="R394" s="65"/>
      <c r="S394" s="65"/>
      <c r="T394" s="65"/>
      <c r="U394" s="65"/>
      <c r="V394" s="65"/>
      <c r="W394" s="65"/>
      <c r="X394" s="65"/>
      <c r="Y394" s="65"/>
      <c r="Z394" s="65"/>
      <c r="AA394" s="65"/>
      <c r="AB394" s="65"/>
      <c r="AC394" s="65"/>
      <c r="AD394" s="65"/>
      <c r="AE394" s="65"/>
      <c r="AF394" s="65"/>
      <c r="AG394" s="65"/>
      <c r="AH394" s="65"/>
      <c r="AI394" s="65"/>
      <c r="AJ394" s="65"/>
      <c r="AK394" s="65"/>
      <c r="AL394" s="65"/>
      <c r="AM394" s="65"/>
      <c r="AN394" s="65"/>
      <c r="AO394" s="65"/>
      <c r="AP394" s="65"/>
      <c r="AQ394" s="65"/>
      <c r="AR394" s="65"/>
      <c r="AS394" s="65"/>
      <c r="AT394" s="65"/>
      <c r="AU394" s="65"/>
      <c r="AV394" s="65"/>
      <c r="AW394" s="65"/>
      <c r="AX394" s="65"/>
      <c r="AY394" s="65"/>
      <c r="AZ394" s="65"/>
      <c r="BA394" s="65"/>
      <c r="BB394" s="65"/>
      <c r="BC394" s="65"/>
      <c r="BD394" s="65"/>
      <c r="BE394" s="65"/>
      <c r="BF394" s="65"/>
      <c r="BG394" s="65"/>
      <c r="BH394" s="65"/>
      <c r="BI394" s="65"/>
      <c r="BJ394" s="65"/>
      <c r="BK394" s="65"/>
      <c r="BL394" s="65"/>
      <c r="BM394" s="65"/>
      <c r="BN394" s="65"/>
      <c r="BO394" s="65"/>
      <c r="BP394" s="65"/>
      <c r="BQ394" s="65"/>
      <c r="BR394" s="65"/>
      <c r="BS394" s="65"/>
      <c r="BT394" s="65"/>
      <c r="BU394" s="65"/>
      <c r="BV394" s="65"/>
      <c r="BW394" s="65"/>
      <c r="BX394" s="65"/>
    </row>
    <row r="395" spans="1:76">
      <c r="A395" s="65"/>
      <c r="B395" s="65"/>
      <c r="C395" s="65"/>
      <c r="D395" s="65"/>
      <c r="E395" s="65"/>
      <c r="F395" s="65"/>
      <c r="G395" s="65"/>
      <c r="H395" s="65"/>
      <c r="I395" s="65"/>
      <c r="J395" s="65"/>
      <c r="K395" s="65"/>
      <c r="L395" s="65"/>
      <c r="M395" s="65"/>
      <c r="N395" s="65"/>
      <c r="O395" s="65"/>
      <c r="P395" s="65"/>
      <c r="Q395" s="65"/>
      <c r="R395" s="65"/>
      <c r="S395" s="65"/>
      <c r="T395" s="65"/>
      <c r="U395" s="65"/>
      <c r="V395" s="65"/>
      <c r="W395" s="65"/>
      <c r="X395" s="65"/>
      <c r="Y395" s="65"/>
      <c r="Z395" s="65"/>
      <c r="AA395" s="65"/>
      <c r="AB395" s="65"/>
      <c r="AC395" s="65"/>
      <c r="AD395" s="65"/>
      <c r="AE395" s="65"/>
      <c r="AF395" s="65"/>
      <c r="AG395" s="65"/>
      <c r="AH395" s="65"/>
      <c r="AI395" s="65"/>
      <c r="AJ395" s="65"/>
      <c r="AK395" s="65"/>
      <c r="AL395" s="65"/>
      <c r="AM395" s="65"/>
      <c r="AN395" s="65"/>
      <c r="AO395" s="65"/>
      <c r="AP395" s="65"/>
      <c r="AQ395" s="65"/>
      <c r="AR395" s="65"/>
      <c r="AS395" s="65"/>
      <c r="AT395" s="65"/>
      <c r="AU395" s="65"/>
      <c r="AV395" s="65"/>
      <c r="AW395" s="65"/>
      <c r="AX395" s="65"/>
      <c r="AY395" s="65"/>
      <c r="AZ395" s="65"/>
      <c r="BA395" s="65"/>
      <c r="BB395" s="65"/>
      <c r="BC395" s="65"/>
      <c r="BD395" s="65"/>
      <c r="BE395" s="65"/>
      <c r="BF395" s="65"/>
      <c r="BG395" s="65"/>
      <c r="BH395" s="65"/>
      <c r="BI395" s="65"/>
      <c r="BJ395" s="65"/>
      <c r="BK395" s="65"/>
      <c r="BL395" s="65"/>
      <c r="BM395" s="65"/>
      <c r="BN395" s="65"/>
      <c r="BO395" s="65"/>
      <c r="BP395" s="65"/>
      <c r="BQ395" s="65"/>
      <c r="BR395" s="65"/>
      <c r="BS395" s="65"/>
      <c r="BT395" s="65"/>
      <c r="BU395" s="65"/>
      <c r="BV395" s="65"/>
      <c r="BW395" s="65"/>
      <c r="BX395" s="65"/>
    </row>
    <row r="396" spans="1:76">
      <c r="A396" s="65"/>
      <c r="B396" s="65"/>
      <c r="C396" s="65"/>
      <c r="D396" s="65"/>
      <c r="E396" s="65"/>
      <c r="F396" s="65"/>
      <c r="G396" s="65"/>
      <c r="H396" s="65"/>
      <c r="I396" s="65"/>
      <c r="J396" s="65"/>
      <c r="K396" s="65"/>
      <c r="L396" s="65"/>
      <c r="M396" s="65"/>
      <c r="N396" s="65"/>
      <c r="O396" s="65"/>
      <c r="P396" s="65"/>
      <c r="Q396" s="65"/>
      <c r="R396" s="65"/>
      <c r="S396" s="65"/>
      <c r="T396" s="65"/>
      <c r="U396" s="65"/>
      <c r="V396" s="65"/>
      <c r="W396" s="65"/>
      <c r="X396" s="65"/>
      <c r="Y396" s="65"/>
      <c r="Z396" s="65"/>
      <c r="AA396" s="65"/>
      <c r="AB396" s="65"/>
      <c r="AC396" s="65"/>
      <c r="AD396" s="65"/>
      <c r="AE396" s="65"/>
      <c r="AF396" s="65"/>
      <c r="AG396" s="65"/>
      <c r="AH396" s="65"/>
      <c r="AI396" s="65"/>
      <c r="AJ396" s="65"/>
      <c r="AK396" s="65"/>
      <c r="AL396" s="65"/>
      <c r="AM396" s="65"/>
      <c r="AN396" s="65"/>
      <c r="AO396" s="65"/>
      <c r="AP396" s="65"/>
      <c r="AQ396" s="65"/>
      <c r="AR396" s="65"/>
      <c r="AS396" s="65"/>
      <c r="AT396" s="65"/>
      <c r="AU396" s="65"/>
      <c r="AV396" s="65"/>
      <c r="AW396" s="65"/>
      <c r="AX396" s="65"/>
      <c r="AY396" s="65"/>
      <c r="AZ396" s="65"/>
      <c r="BA396" s="65"/>
      <c r="BB396" s="65"/>
      <c r="BC396" s="65"/>
      <c r="BD396" s="65"/>
      <c r="BE396" s="65"/>
      <c r="BF396" s="65"/>
      <c r="BG396" s="65"/>
      <c r="BH396" s="65"/>
      <c r="BI396" s="65"/>
      <c r="BJ396" s="65"/>
      <c r="BK396" s="65"/>
      <c r="BL396" s="65"/>
      <c r="BM396" s="65"/>
      <c r="BN396" s="65"/>
      <c r="BO396" s="65"/>
      <c r="BP396" s="65"/>
      <c r="BQ396" s="65"/>
      <c r="BR396" s="65"/>
      <c r="BS396" s="65"/>
      <c r="BT396" s="65"/>
      <c r="BU396" s="65"/>
      <c r="BV396" s="65"/>
      <c r="BW396" s="65"/>
      <c r="BX396" s="65"/>
    </row>
    <row r="397" spans="1:76">
      <c r="A397" s="65"/>
      <c r="B397" s="65"/>
      <c r="C397" s="65"/>
      <c r="D397" s="65"/>
      <c r="E397" s="65"/>
      <c r="F397" s="65"/>
      <c r="G397" s="65"/>
      <c r="H397" s="65"/>
      <c r="I397" s="65"/>
      <c r="J397" s="65"/>
      <c r="K397" s="65"/>
      <c r="L397" s="65"/>
      <c r="M397" s="65"/>
      <c r="N397" s="65"/>
      <c r="O397" s="65"/>
      <c r="P397" s="65"/>
      <c r="Q397" s="65"/>
      <c r="R397" s="65"/>
      <c r="S397" s="65"/>
      <c r="T397" s="65"/>
      <c r="U397" s="65"/>
      <c r="V397" s="65"/>
      <c r="W397" s="65"/>
      <c r="X397" s="65"/>
      <c r="Y397" s="65"/>
      <c r="Z397" s="65"/>
      <c r="AA397" s="65"/>
      <c r="AB397" s="65"/>
      <c r="AC397" s="65"/>
      <c r="AD397" s="65"/>
      <c r="AE397" s="65"/>
      <c r="AF397" s="65"/>
      <c r="AG397" s="65"/>
      <c r="AH397" s="65"/>
      <c r="AI397" s="65"/>
      <c r="AJ397" s="65"/>
      <c r="AK397" s="65"/>
      <c r="AL397" s="65"/>
      <c r="AM397" s="65"/>
      <c r="AN397" s="65"/>
      <c r="AO397" s="65"/>
      <c r="AP397" s="65"/>
      <c r="AQ397" s="65"/>
      <c r="AR397" s="65"/>
      <c r="AS397" s="65"/>
      <c r="AT397" s="65"/>
      <c r="AU397" s="65"/>
      <c r="AV397" s="65"/>
      <c r="AW397" s="65"/>
      <c r="AX397" s="65"/>
      <c r="AY397" s="65"/>
      <c r="AZ397" s="65"/>
      <c r="BA397" s="65"/>
      <c r="BB397" s="65"/>
      <c r="BC397" s="65"/>
      <c r="BD397" s="65"/>
      <c r="BE397" s="65"/>
      <c r="BF397" s="65"/>
      <c r="BG397" s="65"/>
      <c r="BH397" s="65"/>
      <c r="BI397" s="65"/>
      <c r="BJ397" s="65"/>
      <c r="BK397" s="65"/>
      <c r="BL397" s="65"/>
      <c r="BM397" s="65"/>
      <c r="BN397" s="65"/>
      <c r="BO397" s="65"/>
      <c r="BP397" s="65"/>
      <c r="BQ397" s="65"/>
      <c r="BR397" s="65"/>
      <c r="BS397" s="65"/>
      <c r="BT397" s="65"/>
      <c r="BU397" s="65"/>
      <c r="BV397" s="65"/>
      <c r="BW397" s="65"/>
      <c r="BX397" s="65"/>
    </row>
    <row r="398" spans="1:76">
      <c r="A398" s="65"/>
      <c r="B398" s="65"/>
      <c r="C398" s="65"/>
      <c r="D398" s="65"/>
      <c r="E398" s="65"/>
      <c r="F398" s="65"/>
      <c r="G398" s="65"/>
      <c r="H398" s="65"/>
      <c r="I398" s="65"/>
      <c r="J398" s="65"/>
      <c r="K398" s="65"/>
      <c r="L398" s="65"/>
      <c r="M398" s="65"/>
      <c r="N398" s="65"/>
      <c r="O398" s="65"/>
      <c r="P398" s="65"/>
      <c r="Q398" s="65"/>
      <c r="R398" s="65"/>
      <c r="S398" s="65"/>
      <c r="T398" s="65"/>
      <c r="U398" s="65"/>
      <c r="V398" s="65"/>
      <c r="W398" s="65"/>
      <c r="X398" s="65"/>
      <c r="Y398" s="65"/>
      <c r="Z398" s="65"/>
      <c r="AA398" s="65"/>
      <c r="AB398" s="65"/>
      <c r="AC398" s="65"/>
      <c r="AD398" s="65"/>
      <c r="AE398" s="65"/>
      <c r="AF398" s="65"/>
      <c r="AG398" s="65"/>
      <c r="AH398" s="65"/>
      <c r="AI398" s="65"/>
      <c r="AJ398" s="65"/>
      <c r="AK398" s="65"/>
      <c r="AL398" s="65"/>
      <c r="AM398" s="65"/>
      <c r="AN398" s="65"/>
      <c r="AO398" s="65"/>
      <c r="AP398" s="65"/>
      <c r="AQ398" s="65"/>
      <c r="AR398" s="65"/>
      <c r="AS398" s="65"/>
      <c r="AT398" s="65"/>
      <c r="AU398" s="65"/>
      <c r="AV398" s="65"/>
      <c r="AW398" s="65"/>
      <c r="AX398" s="65"/>
      <c r="AY398" s="65"/>
      <c r="AZ398" s="65"/>
      <c r="BA398" s="65"/>
      <c r="BB398" s="65"/>
      <c r="BC398" s="65"/>
      <c r="BD398" s="65"/>
      <c r="BE398" s="65"/>
      <c r="BF398" s="65"/>
      <c r="BG398" s="65"/>
      <c r="BH398" s="65"/>
      <c r="BI398" s="65"/>
      <c r="BJ398" s="65"/>
      <c r="BK398" s="65"/>
      <c r="BL398" s="65"/>
      <c r="BM398" s="65"/>
      <c r="BN398" s="65"/>
      <c r="BO398" s="65"/>
      <c r="BP398" s="65"/>
      <c r="BQ398" s="65"/>
      <c r="BR398" s="65"/>
      <c r="BS398" s="65"/>
      <c r="BT398" s="65"/>
      <c r="BU398" s="65"/>
      <c r="BV398" s="65"/>
      <c r="BW398" s="65"/>
      <c r="BX398" s="65"/>
    </row>
    <row r="399" spans="1:76">
      <c r="A399" s="65"/>
      <c r="B399" s="65"/>
      <c r="C399" s="65"/>
      <c r="D399" s="65"/>
      <c r="E399" s="65"/>
      <c r="F399" s="65"/>
      <c r="G399" s="65"/>
      <c r="H399" s="65"/>
      <c r="I399" s="65"/>
      <c r="J399" s="65"/>
      <c r="K399" s="65"/>
      <c r="L399" s="65"/>
      <c r="M399" s="65"/>
      <c r="N399" s="65"/>
      <c r="O399" s="65"/>
      <c r="P399" s="65"/>
      <c r="Q399" s="65"/>
      <c r="R399" s="65"/>
      <c r="S399" s="65"/>
      <c r="T399" s="65"/>
      <c r="U399" s="65"/>
      <c r="V399" s="65"/>
      <c r="W399" s="65"/>
      <c r="X399" s="65"/>
      <c r="Y399" s="65"/>
      <c r="Z399" s="65"/>
      <c r="AA399" s="65"/>
      <c r="AB399" s="65"/>
      <c r="AC399" s="65"/>
      <c r="AD399" s="65"/>
      <c r="AE399" s="65"/>
      <c r="AF399" s="65"/>
      <c r="AG399" s="65"/>
      <c r="AH399" s="65"/>
      <c r="AI399" s="65"/>
      <c r="AJ399" s="65"/>
      <c r="AK399" s="65"/>
      <c r="AL399" s="65"/>
      <c r="AM399" s="65"/>
      <c r="AN399" s="65"/>
      <c r="AO399" s="65"/>
      <c r="AP399" s="65"/>
      <c r="AQ399" s="65"/>
      <c r="AR399" s="65"/>
      <c r="AS399" s="65"/>
      <c r="AT399" s="65"/>
      <c r="AU399" s="65"/>
      <c r="AV399" s="65"/>
      <c r="AW399" s="65"/>
      <c r="AX399" s="65"/>
      <c r="AY399" s="65"/>
      <c r="AZ399" s="65"/>
      <c r="BA399" s="65"/>
      <c r="BB399" s="65"/>
      <c r="BC399" s="65"/>
      <c r="BD399" s="65"/>
      <c r="BE399" s="65"/>
      <c r="BF399" s="65"/>
      <c r="BG399" s="65"/>
      <c r="BH399" s="65"/>
      <c r="BI399" s="65"/>
      <c r="BJ399" s="65"/>
      <c r="BK399" s="65"/>
      <c r="BL399" s="65"/>
      <c r="BM399" s="65"/>
      <c r="BN399" s="65"/>
      <c r="BO399" s="65"/>
      <c r="BP399" s="65"/>
      <c r="BQ399" s="65"/>
      <c r="BR399" s="65"/>
      <c r="BS399" s="65"/>
      <c r="BT399" s="65"/>
      <c r="BU399" s="65"/>
      <c r="BV399" s="65"/>
      <c r="BW399" s="65"/>
      <c r="BX399" s="65"/>
    </row>
    <row r="400" spans="1:76">
      <c r="A400" s="65"/>
      <c r="B400" s="65"/>
      <c r="C400" s="65"/>
      <c r="D400" s="65"/>
      <c r="E400" s="65"/>
      <c r="F400" s="65"/>
      <c r="G400" s="65"/>
      <c r="H400" s="65"/>
      <c r="I400" s="65"/>
      <c r="J400" s="65"/>
      <c r="K400" s="65"/>
      <c r="L400" s="65"/>
      <c r="M400" s="65"/>
      <c r="N400" s="65"/>
      <c r="O400" s="65"/>
      <c r="P400" s="65"/>
      <c r="Q400" s="65"/>
      <c r="R400" s="65"/>
      <c r="S400" s="65"/>
      <c r="T400" s="65"/>
      <c r="U400" s="65"/>
      <c r="V400" s="65"/>
      <c r="W400" s="65"/>
      <c r="X400" s="65"/>
      <c r="Y400" s="65"/>
      <c r="Z400" s="65"/>
      <c r="AA400" s="65"/>
      <c r="AB400" s="65"/>
      <c r="AC400" s="65"/>
      <c r="AD400" s="65"/>
      <c r="AE400" s="65"/>
      <c r="AF400" s="65"/>
      <c r="AG400" s="65"/>
      <c r="AH400" s="65"/>
      <c r="AI400" s="65"/>
      <c r="AJ400" s="65"/>
      <c r="AK400" s="65"/>
      <c r="AL400" s="65"/>
      <c r="AM400" s="65"/>
      <c r="AN400" s="65"/>
      <c r="AO400" s="65"/>
      <c r="AP400" s="65"/>
      <c r="AQ400" s="65"/>
      <c r="AR400" s="65"/>
      <c r="AS400" s="65"/>
      <c r="AT400" s="65"/>
      <c r="AU400" s="65"/>
      <c r="AV400" s="65"/>
      <c r="AW400" s="65"/>
      <c r="AX400" s="65"/>
      <c r="AY400" s="65"/>
      <c r="AZ400" s="65"/>
      <c r="BA400" s="65"/>
      <c r="BB400" s="65"/>
      <c r="BC400" s="65"/>
      <c r="BD400" s="65"/>
      <c r="BE400" s="65"/>
      <c r="BF400" s="65"/>
      <c r="BG400" s="65"/>
      <c r="BH400" s="65"/>
      <c r="BI400" s="65"/>
      <c r="BJ400" s="65"/>
      <c r="BK400" s="65"/>
      <c r="BL400" s="65"/>
      <c r="BM400" s="65"/>
      <c r="BN400" s="65"/>
      <c r="BO400" s="65"/>
      <c r="BP400" s="65"/>
      <c r="BQ400" s="65"/>
      <c r="BR400" s="65"/>
      <c r="BS400" s="65"/>
      <c r="BT400" s="65"/>
      <c r="BU400" s="65"/>
      <c r="BV400" s="65"/>
      <c r="BW400" s="65"/>
      <c r="BX400" s="65"/>
    </row>
    <row r="401" spans="1:76">
      <c r="A401" s="65"/>
      <c r="B401" s="65"/>
      <c r="C401" s="65"/>
      <c r="D401" s="65"/>
      <c r="E401" s="65"/>
      <c r="F401" s="65"/>
      <c r="G401" s="65"/>
      <c r="H401" s="65"/>
      <c r="I401" s="65"/>
      <c r="J401" s="65"/>
      <c r="K401" s="65"/>
      <c r="L401" s="65"/>
      <c r="M401" s="65"/>
      <c r="N401" s="65"/>
      <c r="O401" s="65"/>
      <c r="P401" s="65"/>
      <c r="Q401" s="65"/>
      <c r="R401" s="65"/>
      <c r="S401" s="65"/>
      <c r="T401" s="65"/>
      <c r="U401" s="65"/>
      <c r="V401" s="65"/>
      <c r="W401" s="65"/>
      <c r="X401" s="65"/>
      <c r="Y401" s="65"/>
      <c r="Z401" s="65"/>
      <c r="AA401" s="65"/>
      <c r="AB401" s="65"/>
      <c r="AC401" s="65"/>
      <c r="AD401" s="65"/>
      <c r="AE401" s="65"/>
      <c r="AF401" s="65"/>
      <c r="AG401" s="65"/>
      <c r="AH401" s="65"/>
      <c r="AI401" s="65"/>
      <c r="AJ401" s="65"/>
      <c r="AK401" s="65"/>
      <c r="AL401" s="65"/>
      <c r="AM401" s="65"/>
      <c r="AN401" s="65"/>
      <c r="AO401" s="65"/>
      <c r="AP401" s="65"/>
      <c r="AQ401" s="65"/>
      <c r="AR401" s="65"/>
      <c r="AS401" s="65"/>
      <c r="AT401" s="65"/>
      <c r="AU401" s="65"/>
      <c r="AV401" s="65"/>
      <c r="AW401" s="65"/>
      <c r="AX401" s="65"/>
      <c r="AY401" s="65"/>
      <c r="AZ401" s="65"/>
      <c r="BA401" s="65"/>
      <c r="BB401" s="65"/>
      <c r="BC401" s="65"/>
      <c r="BD401" s="65"/>
      <c r="BE401" s="65"/>
      <c r="BF401" s="65"/>
      <c r="BG401" s="65"/>
      <c r="BH401" s="65"/>
      <c r="BI401" s="65"/>
      <c r="BJ401" s="65"/>
      <c r="BK401" s="65"/>
      <c r="BL401" s="65"/>
      <c r="BM401" s="65"/>
      <c r="BN401" s="65"/>
      <c r="BO401" s="65"/>
      <c r="BP401" s="65"/>
      <c r="BQ401" s="65"/>
      <c r="BR401" s="65"/>
      <c r="BS401" s="65"/>
      <c r="BT401" s="65"/>
      <c r="BU401" s="65"/>
      <c r="BV401" s="65"/>
      <c r="BW401" s="65"/>
      <c r="BX401" s="65"/>
    </row>
    <row r="402" spans="1:76">
      <c r="A402" s="65"/>
      <c r="B402" s="65"/>
      <c r="C402" s="65"/>
      <c r="D402" s="65"/>
      <c r="E402" s="65"/>
      <c r="F402" s="65"/>
      <c r="G402" s="65"/>
      <c r="H402" s="65"/>
      <c r="I402" s="65"/>
      <c r="J402" s="65"/>
      <c r="K402" s="65"/>
      <c r="L402" s="65"/>
      <c r="M402" s="65"/>
      <c r="N402" s="65"/>
      <c r="O402" s="65"/>
      <c r="P402" s="65"/>
      <c r="Q402" s="65"/>
      <c r="R402" s="65"/>
      <c r="S402" s="65"/>
      <c r="T402" s="65"/>
      <c r="U402" s="65"/>
      <c r="V402" s="65"/>
      <c r="W402" s="65"/>
      <c r="X402" s="65"/>
      <c r="Y402" s="65"/>
      <c r="Z402" s="65"/>
      <c r="AA402" s="65"/>
      <c r="AB402" s="65"/>
      <c r="AC402" s="65"/>
      <c r="AD402" s="65"/>
      <c r="AE402" s="65"/>
      <c r="AF402" s="65"/>
      <c r="AG402" s="65"/>
      <c r="AH402" s="65"/>
      <c r="AI402" s="65"/>
      <c r="AJ402" s="65"/>
      <c r="AK402" s="65"/>
      <c r="AL402" s="65"/>
      <c r="AM402" s="65"/>
      <c r="AN402" s="65"/>
      <c r="AO402" s="65"/>
      <c r="AP402" s="65"/>
      <c r="AQ402" s="65"/>
      <c r="AR402" s="65"/>
      <c r="AS402" s="65"/>
      <c r="AT402" s="65"/>
      <c r="AU402" s="65"/>
      <c r="AV402" s="65"/>
      <c r="AW402" s="65"/>
      <c r="AX402" s="65"/>
      <c r="AY402" s="65"/>
      <c r="AZ402" s="65"/>
      <c r="BA402" s="65"/>
      <c r="BB402" s="65"/>
      <c r="BC402" s="65"/>
      <c r="BD402" s="65"/>
      <c r="BE402" s="65"/>
      <c r="BF402" s="65"/>
      <c r="BG402" s="65"/>
      <c r="BH402" s="65"/>
      <c r="BI402" s="65"/>
      <c r="BJ402" s="65"/>
      <c r="BK402" s="65"/>
      <c r="BL402" s="65"/>
      <c r="BM402" s="65"/>
      <c r="BN402" s="65"/>
      <c r="BO402" s="65"/>
      <c r="BP402" s="65"/>
      <c r="BQ402" s="65"/>
      <c r="BR402" s="65"/>
      <c r="BS402" s="65"/>
      <c r="BT402" s="65"/>
      <c r="BU402" s="65"/>
      <c r="BV402" s="65"/>
      <c r="BW402" s="65"/>
      <c r="BX402" s="65"/>
    </row>
    <row r="403" spans="1:76">
      <c r="A403" s="65"/>
      <c r="B403" s="65"/>
      <c r="C403" s="65"/>
      <c r="D403" s="65"/>
      <c r="E403" s="65"/>
      <c r="F403" s="65"/>
      <c r="G403" s="65"/>
      <c r="H403" s="65"/>
      <c r="I403" s="65"/>
      <c r="J403" s="65"/>
      <c r="K403" s="65"/>
      <c r="L403" s="65"/>
      <c r="M403" s="65"/>
      <c r="N403" s="65"/>
      <c r="O403" s="65"/>
      <c r="P403" s="65"/>
      <c r="Q403" s="65"/>
      <c r="R403" s="65"/>
      <c r="S403" s="65"/>
      <c r="T403" s="65"/>
      <c r="U403" s="65"/>
      <c r="V403" s="65"/>
      <c r="W403" s="65"/>
      <c r="X403" s="65"/>
      <c r="Y403" s="65"/>
      <c r="Z403" s="65"/>
      <c r="AA403" s="65"/>
      <c r="AB403" s="65"/>
      <c r="AC403" s="65"/>
      <c r="AD403" s="65"/>
      <c r="AE403" s="65"/>
      <c r="AF403" s="65"/>
      <c r="AG403" s="65"/>
      <c r="AH403" s="65"/>
      <c r="AI403" s="65"/>
      <c r="AJ403" s="65"/>
      <c r="AK403" s="65"/>
      <c r="AL403" s="65"/>
      <c r="AM403" s="65"/>
      <c r="AN403" s="65"/>
      <c r="AO403" s="65"/>
      <c r="AP403" s="65"/>
      <c r="AQ403" s="65"/>
      <c r="AR403" s="65"/>
      <c r="AS403" s="65"/>
      <c r="AT403" s="65"/>
      <c r="AU403" s="65"/>
      <c r="AV403" s="65"/>
      <c r="AW403" s="65"/>
      <c r="AX403" s="65"/>
      <c r="AY403" s="65"/>
      <c r="AZ403" s="65"/>
      <c r="BA403" s="65"/>
      <c r="BB403" s="65"/>
      <c r="BC403" s="65"/>
      <c r="BD403" s="65"/>
      <c r="BE403" s="65"/>
      <c r="BF403" s="65"/>
      <c r="BG403" s="65"/>
      <c r="BH403" s="65"/>
      <c r="BI403" s="65"/>
      <c r="BJ403" s="65"/>
      <c r="BK403" s="65"/>
      <c r="BL403" s="65"/>
      <c r="BM403" s="65"/>
      <c r="BN403" s="65"/>
      <c r="BO403" s="65"/>
      <c r="BP403" s="65"/>
      <c r="BQ403" s="65"/>
      <c r="BR403" s="65"/>
      <c r="BS403" s="65"/>
      <c r="BT403" s="65"/>
      <c r="BU403" s="65"/>
      <c r="BV403" s="65"/>
      <c r="BW403" s="65"/>
      <c r="BX403" s="65"/>
    </row>
    <row r="404" spans="1:76">
      <c r="A404" s="65"/>
      <c r="B404" s="65"/>
      <c r="C404" s="65"/>
      <c r="D404" s="65"/>
      <c r="E404" s="65"/>
      <c r="F404" s="65"/>
      <c r="G404" s="65"/>
      <c r="H404" s="65"/>
      <c r="I404" s="65"/>
      <c r="J404" s="65"/>
      <c r="K404" s="65"/>
      <c r="L404" s="65"/>
      <c r="M404" s="65"/>
      <c r="N404" s="65"/>
      <c r="O404" s="65"/>
      <c r="P404" s="65"/>
      <c r="Q404" s="65"/>
      <c r="R404" s="65"/>
      <c r="S404" s="65"/>
      <c r="T404" s="65"/>
      <c r="U404" s="65"/>
      <c r="V404" s="65"/>
      <c r="W404" s="65"/>
      <c r="X404" s="65"/>
      <c r="Y404" s="65"/>
      <c r="Z404" s="65"/>
      <c r="AA404" s="65"/>
      <c r="AB404" s="65"/>
      <c r="AC404" s="65"/>
      <c r="AD404" s="65"/>
      <c r="AE404" s="65"/>
      <c r="AF404" s="65"/>
      <c r="AG404" s="65"/>
      <c r="AH404" s="65"/>
      <c r="AI404" s="65"/>
      <c r="AJ404" s="65"/>
      <c r="AK404" s="65"/>
      <c r="AL404" s="65"/>
      <c r="AM404" s="65"/>
      <c r="AN404" s="65"/>
      <c r="AO404" s="65"/>
      <c r="AP404" s="65"/>
      <c r="AQ404" s="65"/>
      <c r="AR404" s="65"/>
      <c r="AS404" s="65"/>
      <c r="AT404" s="65"/>
      <c r="AU404" s="65"/>
      <c r="AV404" s="65"/>
      <c r="AW404" s="65"/>
      <c r="AX404" s="65"/>
      <c r="AY404" s="65"/>
      <c r="AZ404" s="65"/>
      <c r="BA404" s="65"/>
      <c r="BB404" s="65"/>
      <c r="BC404" s="65"/>
      <c r="BD404" s="65"/>
      <c r="BE404" s="65"/>
      <c r="BF404" s="65"/>
      <c r="BG404" s="65"/>
      <c r="BH404" s="65"/>
      <c r="BI404" s="65"/>
      <c r="BJ404" s="65"/>
      <c r="BK404" s="65"/>
      <c r="BL404" s="65"/>
      <c r="BM404" s="65"/>
      <c r="BN404" s="65"/>
      <c r="BO404" s="65"/>
      <c r="BP404" s="65"/>
      <c r="BQ404" s="65"/>
      <c r="BR404" s="65"/>
      <c r="BS404" s="65"/>
      <c r="BT404" s="65"/>
      <c r="BU404" s="65"/>
      <c r="BV404" s="65"/>
      <c r="BW404" s="65"/>
      <c r="BX404" s="65"/>
    </row>
    <row r="405" spans="1:76">
      <c r="A405" s="65"/>
      <c r="B405" s="65"/>
      <c r="C405" s="65"/>
      <c r="D405" s="65"/>
      <c r="E405" s="65"/>
      <c r="F405" s="65"/>
      <c r="G405" s="65"/>
      <c r="H405" s="65"/>
      <c r="I405" s="65"/>
      <c r="J405" s="65"/>
      <c r="K405" s="65"/>
      <c r="L405" s="65"/>
      <c r="M405" s="65"/>
      <c r="N405" s="65"/>
      <c r="O405" s="65"/>
      <c r="P405" s="65"/>
      <c r="Q405" s="65"/>
      <c r="R405" s="65"/>
      <c r="S405" s="65"/>
      <c r="T405" s="65"/>
      <c r="U405" s="65"/>
      <c r="V405" s="65"/>
      <c r="W405" s="65"/>
      <c r="X405" s="65"/>
      <c r="Y405" s="65"/>
      <c r="Z405" s="65"/>
      <c r="AA405" s="65"/>
      <c r="AB405" s="65"/>
      <c r="AC405" s="65"/>
      <c r="AD405" s="65"/>
      <c r="AE405" s="65"/>
      <c r="AF405" s="65"/>
      <c r="AG405" s="65"/>
      <c r="AH405" s="65"/>
      <c r="AI405" s="65"/>
      <c r="AJ405" s="65"/>
      <c r="AK405" s="65"/>
      <c r="AL405" s="65"/>
      <c r="AM405" s="65"/>
      <c r="AN405" s="65"/>
      <c r="AO405" s="65"/>
      <c r="AP405" s="65"/>
      <c r="AQ405" s="65"/>
      <c r="AR405" s="65"/>
      <c r="AS405" s="65"/>
      <c r="AT405" s="65"/>
      <c r="AU405" s="65"/>
      <c r="AV405" s="65"/>
      <c r="AW405" s="65"/>
      <c r="AX405" s="65"/>
      <c r="AY405" s="65"/>
      <c r="AZ405" s="65"/>
      <c r="BA405" s="65"/>
      <c r="BB405" s="65"/>
      <c r="BC405" s="65"/>
      <c r="BD405" s="65"/>
      <c r="BE405" s="65"/>
      <c r="BF405" s="65"/>
      <c r="BG405" s="65"/>
      <c r="BH405" s="65"/>
      <c r="BI405" s="65"/>
      <c r="BJ405" s="65"/>
      <c r="BK405" s="65"/>
      <c r="BL405" s="65"/>
      <c r="BM405" s="65"/>
      <c r="BN405" s="65"/>
      <c r="BO405" s="65"/>
      <c r="BP405" s="65"/>
      <c r="BQ405" s="65"/>
      <c r="BR405" s="65"/>
      <c r="BS405" s="65"/>
      <c r="BT405" s="65"/>
      <c r="BU405" s="65"/>
      <c r="BV405" s="65"/>
      <c r="BW405" s="65"/>
      <c r="BX405" s="65"/>
    </row>
    <row r="406" spans="1:76">
      <c r="A406" s="65"/>
      <c r="B406" s="65"/>
      <c r="C406" s="65"/>
      <c r="D406" s="65"/>
      <c r="E406" s="65"/>
      <c r="F406" s="65"/>
      <c r="G406" s="65"/>
      <c r="H406" s="65"/>
      <c r="I406" s="65"/>
      <c r="J406" s="65"/>
      <c r="K406" s="65"/>
      <c r="L406" s="65"/>
      <c r="M406" s="65"/>
      <c r="N406" s="65"/>
      <c r="O406" s="65"/>
      <c r="P406" s="65"/>
      <c r="Q406" s="65"/>
      <c r="R406" s="65"/>
      <c r="S406" s="65"/>
      <c r="T406" s="65"/>
      <c r="U406" s="65"/>
      <c r="V406" s="65"/>
      <c r="W406" s="65"/>
      <c r="X406" s="65"/>
      <c r="Y406" s="65"/>
      <c r="Z406" s="65"/>
      <c r="AA406" s="65"/>
      <c r="AB406" s="65"/>
      <c r="AC406" s="65"/>
      <c r="AD406" s="65"/>
      <c r="AE406" s="65"/>
      <c r="AF406" s="65"/>
      <c r="AG406" s="65"/>
      <c r="AH406" s="65"/>
      <c r="AI406" s="65"/>
      <c r="AJ406" s="65"/>
      <c r="AK406" s="65"/>
      <c r="AL406" s="65"/>
      <c r="AM406" s="65"/>
      <c r="AN406" s="65"/>
      <c r="AO406" s="65"/>
      <c r="AP406" s="65"/>
      <c r="AQ406" s="65"/>
      <c r="AR406" s="65"/>
      <c r="AS406" s="65"/>
      <c r="AT406" s="65"/>
      <c r="AU406" s="65"/>
      <c r="AV406" s="65"/>
      <c r="AW406" s="65"/>
      <c r="AX406" s="65"/>
      <c r="AY406" s="65"/>
      <c r="AZ406" s="65"/>
      <c r="BA406" s="65"/>
      <c r="BB406" s="65"/>
      <c r="BC406" s="65"/>
      <c r="BD406" s="65"/>
      <c r="BE406" s="65"/>
      <c r="BF406" s="65"/>
      <c r="BG406" s="65"/>
      <c r="BH406" s="65"/>
      <c r="BI406" s="65"/>
      <c r="BJ406" s="65"/>
      <c r="BK406" s="65"/>
      <c r="BL406" s="65"/>
      <c r="BM406" s="65"/>
      <c r="BN406" s="65"/>
      <c r="BO406" s="65"/>
      <c r="BP406" s="65"/>
      <c r="BQ406" s="65"/>
      <c r="BR406" s="65"/>
      <c r="BS406" s="65"/>
      <c r="BT406" s="65"/>
      <c r="BU406" s="65"/>
      <c r="BV406" s="65"/>
      <c r="BW406" s="65"/>
      <c r="BX406" s="65"/>
    </row>
    <row r="407" spans="1:76">
      <c r="A407" s="65"/>
      <c r="B407" s="65"/>
      <c r="C407" s="65"/>
      <c r="D407" s="65"/>
      <c r="E407" s="65"/>
      <c r="F407" s="65"/>
      <c r="G407" s="65"/>
      <c r="H407" s="65"/>
      <c r="I407" s="65"/>
      <c r="J407" s="65"/>
      <c r="K407" s="65"/>
      <c r="L407" s="65"/>
      <c r="M407" s="65"/>
      <c r="N407" s="65"/>
      <c r="O407" s="65"/>
      <c r="P407" s="65"/>
      <c r="Q407" s="65"/>
      <c r="R407" s="65"/>
      <c r="S407" s="65"/>
      <c r="T407" s="65"/>
      <c r="U407" s="65"/>
      <c r="V407" s="65"/>
      <c r="W407" s="65"/>
      <c r="X407" s="65"/>
      <c r="Y407" s="65"/>
      <c r="Z407" s="65"/>
      <c r="AA407" s="65"/>
      <c r="AB407" s="65"/>
      <c r="AC407" s="65"/>
      <c r="AD407" s="65"/>
      <c r="AE407" s="65"/>
      <c r="AF407" s="65"/>
      <c r="AG407" s="65"/>
      <c r="AH407" s="65"/>
      <c r="AI407" s="65"/>
      <c r="AJ407" s="65"/>
      <c r="AK407" s="65"/>
      <c r="AL407" s="65"/>
      <c r="AM407" s="65"/>
      <c r="AN407" s="65"/>
      <c r="AO407" s="65"/>
      <c r="AP407" s="65"/>
      <c r="AQ407" s="65"/>
      <c r="AR407" s="65"/>
      <c r="AS407" s="65"/>
      <c r="AT407" s="65"/>
      <c r="AU407" s="65"/>
      <c r="AV407" s="65"/>
      <c r="AW407" s="65"/>
      <c r="AX407" s="65"/>
      <c r="AY407" s="65"/>
      <c r="AZ407" s="65"/>
      <c r="BA407" s="65"/>
      <c r="BB407" s="65"/>
      <c r="BC407" s="65"/>
      <c r="BD407" s="65"/>
      <c r="BE407" s="65"/>
      <c r="BF407" s="65"/>
      <c r="BG407" s="65"/>
      <c r="BH407" s="65"/>
      <c r="BI407" s="65"/>
      <c r="BJ407" s="65"/>
      <c r="BK407" s="65"/>
      <c r="BL407" s="65"/>
      <c r="BM407" s="65"/>
      <c r="BN407" s="65"/>
      <c r="BO407" s="65"/>
      <c r="BP407" s="65"/>
      <c r="BQ407" s="65"/>
      <c r="BR407" s="65"/>
      <c r="BS407" s="65"/>
      <c r="BT407" s="65"/>
      <c r="BU407" s="65"/>
      <c r="BV407" s="65"/>
      <c r="BW407" s="65"/>
      <c r="BX407" s="65"/>
    </row>
    <row r="408" spans="1:76">
      <c r="A408" s="65"/>
      <c r="B408" s="65"/>
      <c r="C408" s="65"/>
      <c r="D408" s="65"/>
      <c r="E408" s="65"/>
      <c r="F408" s="65"/>
      <c r="G408" s="65"/>
      <c r="H408" s="65"/>
      <c r="I408" s="65"/>
      <c r="J408" s="65"/>
      <c r="K408" s="65"/>
      <c r="L408" s="65"/>
      <c r="M408" s="65"/>
      <c r="N408" s="65"/>
      <c r="O408" s="65"/>
      <c r="P408" s="65"/>
      <c r="Q408" s="65"/>
      <c r="R408" s="65"/>
      <c r="S408" s="65"/>
      <c r="T408" s="65"/>
      <c r="U408" s="65"/>
      <c r="V408" s="65"/>
      <c r="W408" s="65"/>
      <c r="X408" s="65"/>
      <c r="Y408" s="65"/>
      <c r="Z408" s="65"/>
      <c r="AA408" s="65"/>
      <c r="AB408" s="65"/>
      <c r="AC408" s="65"/>
      <c r="AD408" s="65"/>
      <c r="AE408" s="65"/>
      <c r="AF408" s="65"/>
      <c r="AG408" s="65"/>
      <c r="AH408" s="65"/>
      <c r="AI408" s="65"/>
      <c r="AJ408" s="65"/>
      <c r="AK408" s="65"/>
      <c r="AL408" s="65"/>
      <c r="AM408" s="65"/>
      <c r="AN408" s="65"/>
      <c r="AO408" s="65"/>
      <c r="AP408" s="65"/>
      <c r="AQ408" s="65"/>
      <c r="AR408" s="65"/>
      <c r="AS408" s="65"/>
      <c r="AT408" s="65"/>
      <c r="AU408" s="65"/>
      <c r="AV408" s="65"/>
      <c r="AW408" s="65"/>
      <c r="AX408" s="65"/>
      <c r="AY408" s="65"/>
      <c r="AZ408" s="65"/>
      <c r="BA408" s="65"/>
      <c r="BB408" s="65"/>
      <c r="BC408" s="65"/>
      <c r="BD408" s="65"/>
      <c r="BE408" s="65"/>
      <c r="BF408" s="65"/>
      <c r="BG408" s="65"/>
      <c r="BH408" s="65"/>
      <c r="BI408" s="65"/>
      <c r="BJ408" s="65"/>
      <c r="BK408" s="65"/>
      <c r="BL408" s="65"/>
      <c r="BM408" s="65"/>
      <c r="BN408" s="65"/>
      <c r="BO408" s="65"/>
      <c r="BP408" s="65"/>
      <c r="BQ408" s="65"/>
      <c r="BR408" s="65"/>
      <c r="BS408" s="65"/>
      <c r="BT408" s="65"/>
      <c r="BU408" s="65"/>
      <c r="BV408" s="65"/>
      <c r="BW408" s="65"/>
      <c r="BX408" s="65"/>
    </row>
    <row r="409" spans="1:76">
      <c r="A409" s="65"/>
      <c r="B409" s="65"/>
      <c r="C409" s="65"/>
      <c r="D409" s="65"/>
      <c r="E409" s="65"/>
      <c r="F409" s="65"/>
      <c r="G409" s="65"/>
      <c r="H409" s="65"/>
      <c r="I409" s="65"/>
      <c r="J409" s="65"/>
      <c r="K409" s="65"/>
      <c r="L409" s="65"/>
      <c r="M409" s="65"/>
      <c r="N409" s="65"/>
      <c r="O409" s="65"/>
      <c r="P409" s="65"/>
      <c r="Q409" s="65"/>
      <c r="R409" s="65"/>
      <c r="S409" s="65"/>
      <c r="T409" s="65"/>
      <c r="U409" s="65"/>
      <c r="V409" s="65"/>
      <c r="W409" s="65"/>
      <c r="X409" s="65"/>
      <c r="Y409" s="65"/>
      <c r="Z409" s="65"/>
      <c r="AA409" s="65"/>
      <c r="AB409" s="65"/>
      <c r="AC409" s="65"/>
      <c r="AD409" s="65"/>
      <c r="AE409" s="65"/>
      <c r="AF409" s="65"/>
      <c r="AG409" s="65"/>
      <c r="AH409" s="65"/>
      <c r="AI409" s="65"/>
      <c r="AJ409" s="65"/>
      <c r="AK409" s="65"/>
      <c r="AL409" s="65"/>
      <c r="AM409" s="65"/>
      <c r="AN409" s="65"/>
      <c r="AO409" s="65"/>
      <c r="AP409" s="65"/>
      <c r="AQ409" s="65"/>
      <c r="AR409" s="65"/>
      <c r="AS409" s="65"/>
      <c r="AT409" s="65"/>
      <c r="AU409" s="65"/>
      <c r="AV409" s="65"/>
      <c r="AW409" s="65"/>
      <c r="AX409" s="65"/>
      <c r="AY409" s="65"/>
      <c r="AZ409" s="65"/>
      <c r="BA409" s="65"/>
      <c r="BB409" s="65"/>
      <c r="BC409" s="65"/>
      <c r="BD409" s="65"/>
      <c r="BE409" s="65"/>
      <c r="BF409" s="65"/>
      <c r="BG409" s="65"/>
      <c r="BH409" s="65"/>
      <c r="BI409" s="65"/>
      <c r="BJ409" s="65"/>
      <c r="BK409" s="65"/>
      <c r="BL409" s="65"/>
      <c r="BM409" s="65"/>
      <c r="BN409" s="65"/>
      <c r="BO409" s="65"/>
      <c r="BP409" s="65"/>
      <c r="BQ409" s="65"/>
      <c r="BR409" s="65"/>
      <c r="BS409" s="65"/>
      <c r="BT409" s="65"/>
      <c r="BU409" s="65"/>
      <c r="BV409" s="65"/>
      <c r="BW409" s="65"/>
      <c r="BX409" s="65"/>
    </row>
    <row r="410" spans="1:76">
      <c r="A410" s="65"/>
      <c r="B410" s="65"/>
      <c r="C410" s="65"/>
      <c r="D410" s="65"/>
      <c r="E410" s="65"/>
      <c r="F410" s="65"/>
      <c r="G410" s="65"/>
      <c r="H410" s="65"/>
      <c r="I410" s="65"/>
      <c r="J410" s="65"/>
      <c r="K410" s="65"/>
      <c r="L410" s="65"/>
      <c r="M410" s="65"/>
      <c r="N410" s="65"/>
      <c r="O410" s="65"/>
      <c r="P410" s="65"/>
      <c r="Q410" s="65"/>
      <c r="R410" s="65"/>
      <c r="S410" s="65"/>
      <c r="T410" s="65"/>
      <c r="U410" s="65"/>
      <c r="V410" s="65"/>
      <c r="W410" s="65"/>
      <c r="X410" s="65"/>
      <c r="Y410" s="65"/>
      <c r="Z410" s="65"/>
      <c r="AA410" s="65"/>
      <c r="AB410" s="65"/>
      <c r="AC410" s="65"/>
      <c r="AD410" s="65"/>
      <c r="AE410" s="65"/>
      <c r="AF410" s="65"/>
      <c r="AG410" s="65"/>
      <c r="AH410" s="65"/>
      <c r="AI410" s="65"/>
      <c r="AJ410" s="65"/>
      <c r="AK410" s="65"/>
      <c r="AL410" s="65"/>
      <c r="AM410" s="65"/>
      <c r="AN410" s="65"/>
      <c r="AO410" s="65"/>
      <c r="AP410" s="65"/>
      <c r="AQ410" s="65"/>
      <c r="AR410" s="65"/>
      <c r="AS410" s="65"/>
      <c r="AT410" s="65"/>
      <c r="AU410" s="65"/>
      <c r="AV410" s="65"/>
      <c r="AW410" s="65"/>
      <c r="AX410" s="65"/>
      <c r="AY410" s="65"/>
      <c r="AZ410" s="65"/>
      <c r="BA410" s="65"/>
      <c r="BB410" s="65"/>
      <c r="BC410" s="65"/>
      <c r="BD410" s="65"/>
      <c r="BE410" s="65"/>
      <c r="BF410" s="65"/>
      <c r="BG410" s="65"/>
      <c r="BH410" s="65"/>
      <c r="BI410" s="65"/>
      <c r="BJ410" s="65"/>
      <c r="BK410" s="65"/>
      <c r="BL410" s="65"/>
      <c r="BM410" s="65"/>
      <c r="BN410" s="65"/>
      <c r="BO410" s="65"/>
      <c r="BP410" s="65"/>
      <c r="BQ410" s="65"/>
      <c r="BR410" s="65"/>
      <c r="BS410" s="65"/>
      <c r="BT410" s="65"/>
      <c r="BU410" s="65"/>
      <c r="BV410" s="65"/>
      <c r="BW410" s="65"/>
      <c r="BX410" s="65"/>
    </row>
    <row r="411" spans="1:76">
      <c r="A411" s="65"/>
      <c r="B411" s="65"/>
      <c r="C411" s="65"/>
      <c r="D411" s="65"/>
      <c r="E411" s="65"/>
      <c r="F411" s="65"/>
      <c r="G411" s="65"/>
      <c r="H411" s="65"/>
      <c r="I411" s="65"/>
      <c r="J411" s="65"/>
      <c r="K411" s="65"/>
      <c r="L411" s="65"/>
      <c r="M411" s="65"/>
      <c r="N411" s="65"/>
      <c r="O411" s="65"/>
      <c r="P411" s="65"/>
      <c r="Q411" s="65"/>
      <c r="R411" s="65"/>
      <c r="S411" s="65"/>
      <c r="T411" s="65"/>
      <c r="U411" s="65"/>
      <c r="V411" s="65"/>
      <c r="W411" s="65"/>
      <c r="X411" s="65"/>
      <c r="Y411" s="65"/>
      <c r="Z411" s="65"/>
      <c r="AA411" s="65"/>
      <c r="AB411" s="65"/>
      <c r="AC411" s="65"/>
      <c r="AD411" s="65"/>
      <c r="AE411" s="65"/>
      <c r="AF411" s="65"/>
      <c r="AG411" s="65"/>
      <c r="AH411" s="65"/>
      <c r="AI411" s="65"/>
      <c r="AJ411" s="65"/>
      <c r="AK411" s="65"/>
      <c r="AL411" s="65"/>
      <c r="AM411" s="65"/>
      <c r="AN411" s="65"/>
      <c r="AO411" s="65"/>
      <c r="AP411" s="65"/>
      <c r="AQ411" s="65"/>
      <c r="AR411" s="65"/>
      <c r="AS411" s="65"/>
      <c r="AT411" s="65"/>
      <c r="AU411" s="65"/>
      <c r="AV411" s="65"/>
      <c r="AW411" s="65"/>
      <c r="AX411" s="65"/>
      <c r="AY411" s="65"/>
      <c r="AZ411" s="65"/>
      <c r="BA411" s="65"/>
      <c r="BB411" s="65"/>
      <c r="BC411" s="65"/>
      <c r="BD411" s="65"/>
      <c r="BE411" s="65"/>
      <c r="BF411" s="65"/>
      <c r="BG411" s="65"/>
      <c r="BH411" s="65"/>
      <c r="BI411" s="65"/>
      <c r="BJ411" s="65"/>
      <c r="BK411" s="65"/>
      <c r="BL411" s="65"/>
      <c r="BM411" s="65"/>
      <c r="BN411" s="65"/>
      <c r="BO411" s="65"/>
      <c r="BP411" s="65"/>
      <c r="BQ411" s="65"/>
      <c r="BR411" s="65"/>
      <c r="BS411" s="65"/>
      <c r="BT411" s="65"/>
      <c r="BU411" s="65"/>
      <c r="BV411" s="65"/>
      <c r="BW411" s="65"/>
      <c r="BX411" s="65"/>
    </row>
    <row r="412" spans="1:76">
      <c r="A412" s="65"/>
      <c r="B412" s="65"/>
      <c r="C412" s="65"/>
      <c r="D412" s="65"/>
      <c r="E412" s="65"/>
      <c r="F412" s="65"/>
      <c r="G412" s="65"/>
      <c r="H412" s="65"/>
      <c r="I412" s="65"/>
      <c r="J412" s="65"/>
      <c r="K412" s="65"/>
      <c r="L412" s="65"/>
      <c r="M412" s="65"/>
      <c r="N412" s="65"/>
      <c r="O412" s="65"/>
      <c r="P412" s="65"/>
      <c r="Q412" s="65"/>
      <c r="R412" s="65"/>
      <c r="S412" s="65"/>
      <c r="T412" s="65"/>
      <c r="U412" s="65"/>
      <c r="V412" s="65"/>
      <c r="W412" s="65"/>
      <c r="X412" s="65"/>
      <c r="Y412" s="65"/>
      <c r="Z412" s="65"/>
      <c r="AA412" s="65"/>
      <c r="AB412" s="65"/>
      <c r="AC412" s="65"/>
      <c r="AD412" s="65"/>
      <c r="AE412" s="65"/>
      <c r="AF412" s="65"/>
      <c r="AG412" s="65"/>
      <c r="AH412" s="65"/>
      <c r="AI412" s="65"/>
      <c r="AJ412" s="65"/>
      <c r="AK412" s="65"/>
      <c r="AL412" s="65"/>
      <c r="AM412" s="65"/>
      <c r="AN412" s="65"/>
      <c r="AO412" s="65"/>
      <c r="AP412" s="65"/>
      <c r="AQ412" s="65"/>
      <c r="AR412" s="65"/>
      <c r="AS412" s="65"/>
      <c r="AT412" s="65"/>
      <c r="AU412" s="65"/>
      <c r="AV412" s="65"/>
      <c r="AW412" s="65"/>
      <c r="AX412" s="65"/>
      <c r="AY412" s="65"/>
      <c r="AZ412" s="65"/>
      <c r="BA412" s="65"/>
      <c r="BB412" s="65"/>
      <c r="BC412" s="65"/>
      <c r="BD412" s="65"/>
      <c r="BE412" s="65"/>
      <c r="BF412" s="65"/>
      <c r="BG412" s="65"/>
      <c r="BH412" s="65"/>
      <c r="BI412" s="65"/>
      <c r="BJ412" s="65"/>
      <c r="BK412" s="65"/>
      <c r="BL412" s="65"/>
      <c r="BM412" s="65"/>
      <c r="BN412" s="65"/>
      <c r="BO412" s="65"/>
      <c r="BP412" s="65"/>
      <c r="BQ412" s="65"/>
      <c r="BR412" s="65"/>
      <c r="BS412" s="65"/>
      <c r="BT412" s="65"/>
      <c r="BU412" s="65"/>
      <c r="BV412" s="65"/>
      <c r="BW412" s="65"/>
      <c r="BX412" s="65"/>
    </row>
    <row r="413" spans="1:76">
      <c r="A413" s="65"/>
      <c r="B413" s="65"/>
      <c r="C413" s="65"/>
      <c r="D413" s="65"/>
      <c r="E413" s="65"/>
      <c r="F413" s="65"/>
      <c r="G413" s="65"/>
      <c r="H413" s="65"/>
      <c r="I413" s="65"/>
      <c r="J413" s="65"/>
      <c r="K413" s="65"/>
      <c r="L413" s="65"/>
      <c r="M413" s="65"/>
      <c r="N413" s="65"/>
      <c r="O413" s="65"/>
      <c r="P413" s="65"/>
      <c r="Q413" s="65"/>
      <c r="R413" s="65"/>
      <c r="S413" s="65"/>
      <c r="T413" s="65"/>
      <c r="U413" s="65"/>
      <c r="V413" s="65"/>
      <c r="W413" s="65"/>
      <c r="X413" s="65"/>
      <c r="Y413" s="65"/>
      <c r="Z413" s="65"/>
      <c r="AA413" s="65"/>
      <c r="AB413" s="65"/>
      <c r="AC413" s="65"/>
      <c r="AD413" s="65"/>
      <c r="AE413" s="65"/>
      <c r="AF413" s="65"/>
      <c r="AG413" s="65"/>
      <c r="AH413" s="65"/>
      <c r="AI413" s="65"/>
      <c r="AJ413" s="65"/>
      <c r="AK413" s="65"/>
      <c r="AL413" s="65"/>
      <c r="AM413" s="65"/>
      <c r="AN413" s="65"/>
      <c r="AO413" s="65"/>
      <c r="AP413" s="65"/>
      <c r="AQ413" s="65"/>
      <c r="AR413" s="65"/>
      <c r="AS413" s="65"/>
      <c r="AT413" s="65"/>
      <c r="AU413" s="65"/>
      <c r="AV413" s="65"/>
      <c r="AW413" s="65"/>
      <c r="AX413" s="65"/>
      <c r="AY413" s="65"/>
      <c r="AZ413" s="65"/>
      <c r="BA413" s="65"/>
      <c r="BB413" s="65"/>
      <c r="BC413" s="65"/>
      <c r="BD413" s="65"/>
      <c r="BE413" s="65"/>
      <c r="BF413" s="65"/>
      <c r="BG413" s="65"/>
      <c r="BH413" s="65"/>
      <c r="BI413" s="65"/>
      <c r="BJ413" s="65"/>
      <c r="BK413" s="65"/>
      <c r="BL413" s="65"/>
      <c r="BM413" s="65"/>
      <c r="BN413" s="65"/>
      <c r="BO413" s="65"/>
      <c r="BP413" s="65"/>
      <c r="BQ413" s="65"/>
      <c r="BR413" s="65"/>
      <c r="BS413" s="65"/>
      <c r="BT413" s="65"/>
      <c r="BU413" s="65"/>
      <c r="BV413" s="65"/>
      <c r="BW413" s="65"/>
      <c r="BX413" s="65"/>
    </row>
    <row r="414" spans="1:76">
      <c r="A414" s="65"/>
      <c r="B414" s="65"/>
      <c r="C414" s="65"/>
      <c r="D414" s="65"/>
      <c r="E414" s="65"/>
      <c r="F414" s="65"/>
      <c r="G414" s="65"/>
      <c r="H414" s="65"/>
      <c r="I414" s="65"/>
      <c r="J414" s="65"/>
      <c r="K414" s="65"/>
      <c r="L414" s="65"/>
      <c r="M414" s="65"/>
      <c r="N414" s="65"/>
      <c r="O414" s="65"/>
      <c r="P414" s="65"/>
      <c r="Q414" s="65"/>
      <c r="R414" s="65"/>
      <c r="S414" s="65"/>
      <c r="T414" s="65"/>
      <c r="U414" s="65"/>
      <c r="V414" s="65"/>
      <c r="W414" s="65"/>
      <c r="X414" s="65"/>
      <c r="Y414" s="65"/>
      <c r="Z414" s="65"/>
      <c r="AA414" s="65"/>
      <c r="AB414" s="65"/>
      <c r="AC414" s="65"/>
      <c r="AD414" s="65"/>
      <c r="AE414" s="65"/>
      <c r="AF414" s="65"/>
      <c r="AG414" s="65"/>
      <c r="AH414" s="65"/>
      <c r="AI414" s="65"/>
      <c r="AJ414" s="65"/>
      <c r="AK414" s="65"/>
      <c r="AL414" s="65"/>
      <c r="AM414" s="65"/>
      <c r="AN414" s="65"/>
      <c r="AO414" s="65"/>
      <c r="AP414" s="65"/>
      <c r="AQ414" s="65"/>
      <c r="AR414" s="65"/>
      <c r="AS414" s="65"/>
      <c r="AT414" s="65"/>
      <c r="AU414" s="65"/>
      <c r="AV414" s="65"/>
      <c r="AW414" s="65"/>
      <c r="AX414" s="65"/>
      <c r="AY414" s="65"/>
      <c r="AZ414" s="65"/>
      <c r="BA414" s="65"/>
      <c r="BB414" s="65"/>
      <c r="BC414" s="65"/>
      <c r="BD414" s="65"/>
      <c r="BE414" s="65"/>
      <c r="BF414" s="65"/>
      <c r="BG414" s="65"/>
      <c r="BH414" s="65"/>
      <c r="BI414" s="65"/>
      <c r="BJ414" s="65"/>
      <c r="BK414" s="65"/>
      <c r="BL414" s="65"/>
      <c r="BM414" s="65"/>
      <c r="BN414" s="65"/>
      <c r="BO414" s="65"/>
      <c r="BP414" s="65"/>
      <c r="BQ414" s="65"/>
      <c r="BR414" s="65"/>
      <c r="BS414" s="65"/>
      <c r="BT414" s="65"/>
      <c r="BU414" s="65"/>
      <c r="BV414" s="65"/>
      <c r="BW414" s="65"/>
      <c r="BX414" s="65"/>
    </row>
    <row r="415" spans="1:76">
      <c r="A415" s="65"/>
      <c r="B415" s="65"/>
      <c r="C415" s="65"/>
      <c r="D415" s="65"/>
      <c r="E415" s="65"/>
      <c r="F415" s="65"/>
      <c r="G415" s="65"/>
      <c r="H415" s="65"/>
      <c r="I415" s="65"/>
      <c r="J415" s="65"/>
      <c r="K415" s="65"/>
      <c r="L415" s="65"/>
      <c r="M415" s="65"/>
      <c r="N415" s="65"/>
      <c r="O415" s="65"/>
      <c r="P415" s="65"/>
      <c r="Q415" s="65"/>
      <c r="R415" s="65"/>
      <c r="S415" s="65"/>
      <c r="T415" s="65"/>
      <c r="U415" s="65"/>
      <c r="V415" s="65"/>
      <c r="W415" s="65"/>
      <c r="X415" s="65"/>
      <c r="Y415" s="65"/>
      <c r="Z415" s="65"/>
      <c r="AA415" s="65"/>
      <c r="AB415" s="65"/>
      <c r="AC415" s="65"/>
      <c r="AD415" s="65"/>
      <c r="AE415" s="65"/>
      <c r="AF415" s="65"/>
      <c r="AG415" s="65"/>
      <c r="AH415" s="65"/>
      <c r="AI415" s="65"/>
      <c r="AJ415" s="65"/>
      <c r="AK415" s="65"/>
      <c r="AL415" s="65"/>
      <c r="AM415" s="65"/>
      <c r="AN415" s="65"/>
      <c r="AO415" s="65"/>
      <c r="AP415" s="65"/>
      <c r="AQ415" s="65"/>
      <c r="AR415" s="65"/>
      <c r="AS415" s="65"/>
      <c r="AT415" s="65"/>
      <c r="AU415" s="65"/>
      <c r="AV415" s="65"/>
      <c r="AW415" s="65"/>
      <c r="AX415" s="65"/>
      <c r="AY415" s="65"/>
      <c r="AZ415" s="65"/>
      <c r="BA415" s="65"/>
      <c r="BB415" s="65"/>
      <c r="BC415" s="65"/>
      <c r="BD415" s="65"/>
      <c r="BE415" s="65"/>
      <c r="BF415" s="65"/>
      <c r="BG415" s="65"/>
      <c r="BH415" s="65"/>
      <c r="BI415" s="65"/>
      <c r="BJ415" s="65"/>
      <c r="BK415" s="65"/>
      <c r="BL415" s="65"/>
      <c r="BM415" s="65"/>
      <c r="BN415" s="65"/>
      <c r="BO415" s="65"/>
      <c r="BP415" s="65"/>
      <c r="BQ415" s="65"/>
      <c r="BR415" s="65"/>
      <c r="BS415" s="65"/>
      <c r="BT415" s="65"/>
      <c r="BU415" s="65"/>
      <c r="BV415" s="65"/>
      <c r="BW415" s="65"/>
      <c r="BX415" s="65"/>
    </row>
    <row r="416" spans="1:76">
      <c r="A416" s="65"/>
      <c r="B416" s="65"/>
      <c r="C416" s="65"/>
      <c r="D416" s="65"/>
      <c r="E416" s="65"/>
      <c r="F416" s="65"/>
      <c r="G416" s="65"/>
      <c r="H416" s="65"/>
      <c r="I416" s="65"/>
      <c r="J416" s="65"/>
      <c r="K416" s="65"/>
      <c r="L416" s="65"/>
      <c r="M416" s="65"/>
      <c r="N416" s="65"/>
      <c r="O416" s="65"/>
      <c r="P416" s="65"/>
      <c r="Q416" s="65"/>
      <c r="R416" s="65"/>
      <c r="S416" s="65"/>
      <c r="T416" s="65"/>
      <c r="U416" s="65"/>
      <c r="V416" s="65"/>
      <c r="W416" s="65"/>
      <c r="X416" s="65"/>
      <c r="Y416" s="65"/>
      <c r="Z416" s="65"/>
      <c r="AA416" s="65"/>
      <c r="AB416" s="65"/>
      <c r="AC416" s="65"/>
      <c r="AD416" s="65"/>
      <c r="AE416" s="65"/>
      <c r="AF416" s="65"/>
      <c r="AG416" s="65"/>
      <c r="AH416" s="65"/>
      <c r="AI416" s="65"/>
      <c r="AJ416" s="65"/>
      <c r="AK416" s="65"/>
      <c r="AL416" s="65"/>
      <c r="AM416" s="65"/>
      <c r="AN416" s="65"/>
      <c r="AO416" s="65"/>
      <c r="AP416" s="65"/>
      <c r="AQ416" s="65"/>
      <c r="AR416" s="65"/>
      <c r="AS416" s="65"/>
      <c r="AT416" s="65"/>
      <c r="AU416" s="65"/>
      <c r="AV416" s="65"/>
      <c r="AW416" s="65"/>
      <c r="AX416" s="65"/>
      <c r="AY416" s="65"/>
      <c r="AZ416" s="65"/>
      <c r="BA416" s="65"/>
      <c r="BB416" s="65"/>
      <c r="BC416" s="65"/>
      <c r="BD416" s="65"/>
      <c r="BE416" s="65"/>
      <c r="BF416" s="65"/>
      <c r="BG416" s="65"/>
      <c r="BH416" s="65"/>
      <c r="BI416" s="65"/>
      <c r="BJ416" s="65"/>
      <c r="BK416" s="65"/>
      <c r="BL416" s="65"/>
      <c r="BM416" s="65"/>
      <c r="BN416" s="65"/>
      <c r="BO416" s="65"/>
      <c r="BP416" s="65"/>
      <c r="BQ416" s="65"/>
      <c r="BR416" s="65"/>
      <c r="BS416" s="65"/>
      <c r="BT416" s="65"/>
      <c r="BU416" s="65"/>
      <c r="BV416" s="65"/>
      <c r="BW416" s="65"/>
      <c r="BX416" s="65"/>
    </row>
    <row r="417" spans="1:76">
      <c r="A417" s="65"/>
      <c r="B417" s="65"/>
      <c r="C417" s="65"/>
      <c r="D417" s="65"/>
      <c r="E417" s="65"/>
      <c r="F417" s="65"/>
      <c r="G417" s="65"/>
      <c r="H417" s="65"/>
      <c r="I417" s="65"/>
      <c r="J417" s="65"/>
      <c r="K417" s="65"/>
      <c r="L417" s="65"/>
      <c r="M417" s="65"/>
      <c r="N417" s="65"/>
      <c r="O417" s="65"/>
      <c r="P417" s="65"/>
      <c r="Q417" s="65"/>
      <c r="R417" s="65"/>
      <c r="S417" s="65"/>
      <c r="T417" s="65"/>
      <c r="U417" s="65"/>
      <c r="V417" s="65"/>
      <c r="W417" s="65"/>
      <c r="X417" s="65"/>
      <c r="Y417" s="65"/>
      <c r="Z417" s="65"/>
      <c r="AA417" s="65"/>
      <c r="AB417" s="65"/>
      <c r="AC417" s="65"/>
      <c r="AD417" s="65"/>
      <c r="AE417" s="65"/>
      <c r="AF417" s="65"/>
      <c r="AG417" s="65"/>
      <c r="AH417" s="65"/>
      <c r="AI417" s="65"/>
      <c r="AJ417" s="65"/>
      <c r="AK417" s="65"/>
      <c r="AL417" s="65"/>
      <c r="AM417" s="65"/>
      <c r="AN417" s="65"/>
      <c r="AO417" s="65"/>
      <c r="AP417" s="65"/>
      <c r="AQ417" s="65"/>
      <c r="AR417" s="65"/>
      <c r="AS417" s="65"/>
      <c r="AT417" s="65"/>
      <c r="AU417" s="65"/>
      <c r="AV417" s="65"/>
      <c r="AW417" s="65"/>
      <c r="AX417" s="65"/>
      <c r="AY417" s="65"/>
      <c r="AZ417" s="65"/>
      <c r="BA417" s="65"/>
      <c r="BB417" s="65"/>
      <c r="BC417" s="65"/>
      <c r="BD417" s="65"/>
      <c r="BE417" s="65"/>
      <c r="BF417" s="65"/>
      <c r="BG417" s="65"/>
      <c r="BH417" s="65"/>
      <c r="BI417" s="65"/>
      <c r="BJ417" s="65"/>
      <c r="BK417" s="65"/>
      <c r="BL417" s="65"/>
      <c r="BM417" s="65"/>
      <c r="BN417" s="65"/>
      <c r="BO417" s="65"/>
      <c r="BP417" s="65"/>
      <c r="BQ417" s="65"/>
      <c r="BR417" s="65"/>
      <c r="BS417" s="65"/>
      <c r="BT417" s="65"/>
      <c r="BU417" s="65"/>
      <c r="BV417" s="65"/>
      <c r="BW417" s="65"/>
      <c r="BX417" s="65"/>
    </row>
    <row r="418" spans="1:76">
      <c r="A418" s="65"/>
      <c r="B418" s="65"/>
      <c r="C418" s="65"/>
      <c r="D418" s="65"/>
      <c r="E418" s="65"/>
      <c r="F418" s="65"/>
      <c r="G418" s="65"/>
      <c r="H418" s="65"/>
      <c r="I418" s="65"/>
      <c r="J418" s="65"/>
      <c r="K418" s="65"/>
      <c r="L418" s="65"/>
      <c r="M418" s="65"/>
      <c r="N418" s="65"/>
      <c r="O418" s="65"/>
      <c r="P418" s="65"/>
      <c r="Q418" s="65"/>
      <c r="R418" s="65"/>
      <c r="S418" s="65"/>
      <c r="T418" s="65"/>
      <c r="U418" s="65"/>
      <c r="V418" s="65"/>
      <c r="W418" s="65"/>
      <c r="X418" s="65"/>
      <c r="Y418" s="65"/>
      <c r="Z418" s="65"/>
      <c r="AA418" s="65"/>
      <c r="AB418" s="65"/>
      <c r="AC418" s="65"/>
      <c r="AD418" s="65"/>
      <c r="AE418" s="65"/>
      <c r="AF418" s="65"/>
      <c r="AG418" s="65"/>
      <c r="AH418" s="65"/>
      <c r="AI418" s="65"/>
      <c r="AJ418" s="65"/>
      <c r="AK418" s="65"/>
      <c r="AL418" s="65"/>
      <c r="AM418" s="65"/>
      <c r="AN418" s="65"/>
      <c r="AO418" s="65"/>
      <c r="AP418" s="65"/>
      <c r="AQ418" s="65"/>
      <c r="AR418" s="65"/>
      <c r="AS418" s="65"/>
      <c r="AT418" s="65"/>
      <c r="AU418" s="65"/>
      <c r="AV418" s="65"/>
      <c r="AW418" s="65"/>
      <c r="AX418" s="65"/>
      <c r="AY418" s="65"/>
      <c r="AZ418" s="65"/>
      <c r="BA418" s="65"/>
      <c r="BB418" s="65"/>
      <c r="BC418" s="65"/>
      <c r="BD418" s="65"/>
      <c r="BE418" s="65"/>
      <c r="BF418" s="65"/>
      <c r="BG418" s="65"/>
      <c r="BH418" s="65"/>
      <c r="BI418" s="65"/>
      <c r="BJ418" s="65"/>
      <c r="BK418" s="65"/>
      <c r="BL418" s="65"/>
      <c r="BM418" s="65"/>
      <c r="BN418" s="65"/>
      <c r="BO418" s="65"/>
      <c r="BP418" s="65"/>
      <c r="BQ418" s="65"/>
      <c r="BR418" s="65"/>
      <c r="BS418" s="65"/>
      <c r="BT418" s="65"/>
      <c r="BU418" s="65"/>
      <c r="BV418" s="65"/>
      <c r="BW418" s="65"/>
      <c r="BX418" s="65"/>
    </row>
    <row r="419" spans="1:76">
      <c r="A419" s="65"/>
      <c r="B419" s="65"/>
      <c r="C419" s="65"/>
      <c r="D419" s="65"/>
      <c r="E419" s="65"/>
      <c r="F419" s="65"/>
      <c r="G419" s="65"/>
      <c r="H419" s="65"/>
      <c r="I419" s="65"/>
      <c r="J419" s="65"/>
      <c r="K419" s="65"/>
      <c r="L419" s="65"/>
      <c r="M419" s="65"/>
      <c r="N419" s="65"/>
      <c r="O419" s="65"/>
      <c r="P419" s="65"/>
      <c r="Q419" s="65"/>
      <c r="R419" s="65"/>
      <c r="S419" s="65"/>
      <c r="T419" s="65"/>
      <c r="U419" s="65"/>
      <c r="V419" s="65"/>
      <c r="W419" s="65"/>
      <c r="X419" s="65"/>
      <c r="Y419" s="65"/>
      <c r="Z419" s="65"/>
      <c r="AA419" s="65"/>
      <c r="AB419" s="65"/>
      <c r="AC419" s="65"/>
      <c r="AD419" s="65"/>
      <c r="AE419" s="65"/>
      <c r="AF419" s="65"/>
      <c r="AG419" s="65"/>
      <c r="AH419" s="65"/>
      <c r="AI419" s="65"/>
      <c r="AJ419" s="65"/>
      <c r="AK419" s="65"/>
      <c r="AL419" s="65"/>
      <c r="AM419" s="65"/>
      <c r="AN419" s="65"/>
      <c r="AO419" s="65"/>
      <c r="AP419" s="65"/>
      <c r="AQ419" s="65"/>
      <c r="AR419" s="65"/>
      <c r="AS419" s="65"/>
      <c r="AT419" s="65"/>
      <c r="AU419" s="65"/>
      <c r="AV419" s="65"/>
      <c r="AW419" s="65"/>
      <c r="AX419" s="65"/>
      <c r="AY419" s="65"/>
      <c r="AZ419" s="65"/>
      <c r="BA419" s="65"/>
      <c r="BB419" s="65"/>
      <c r="BC419" s="65"/>
      <c r="BD419" s="65"/>
      <c r="BE419" s="65"/>
      <c r="BF419" s="65"/>
      <c r="BG419" s="65"/>
      <c r="BH419" s="65"/>
      <c r="BI419" s="65"/>
      <c r="BJ419" s="65"/>
      <c r="BK419" s="65"/>
      <c r="BL419" s="65"/>
      <c r="BM419" s="65"/>
      <c r="BN419" s="65"/>
      <c r="BO419" s="65"/>
      <c r="BP419" s="65"/>
      <c r="BQ419" s="65"/>
      <c r="BR419" s="65"/>
      <c r="BS419" s="65"/>
      <c r="BT419" s="65"/>
      <c r="BU419" s="65"/>
      <c r="BV419" s="65"/>
      <c r="BW419" s="65"/>
      <c r="BX419" s="65"/>
    </row>
  </sheetData>
  <mergeCells count="2">
    <mergeCell ref="A2:A9"/>
    <mergeCell ref="A10: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abSelected="1" zoomScale="98" zoomScaleNormal="98" workbookViewId="0">
      <selection activeCell="O2" sqref="O2"/>
    </sheetView>
  </sheetViews>
  <sheetFormatPr defaultRowHeight="15"/>
  <cols>
    <col min="1" max="1" width="27.7109375" customWidth="1"/>
    <col min="2" max="2" width="16.5703125" customWidth="1"/>
    <col min="3" max="3" width="19.140625" customWidth="1"/>
    <col min="4" max="4" width="20.85546875" customWidth="1"/>
    <col min="5" max="5" width="18" customWidth="1"/>
    <col min="8" max="8" width="21" customWidth="1"/>
    <col min="9" max="9" width="16" customWidth="1"/>
    <col min="10" max="10" width="17.7109375" customWidth="1"/>
    <col min="11" max="11" width="11.85546875" customWidth="1"/>
    <col min="12" max="13" width="13.28515625" customWidth="1"/>
    <col min="15" max="15" width="45.28515625" customWidth="1"/>
    <col min="16" max="16" width="18.140625" customWidth="1"/>
  </cols>
  <sheetData>
    <row r="1" spans="1:16" ht="233.25" customHeight="1">
      <c r="A1" s="1" t="s">
        <v>0</v>
      </c>
      <c r="B1" s="1" t="s">
        <v>1</v>
      </c>
      <c r="C1" s="1" t="s">
        <v>2</v>
      </c>
      <c r="D1" s="1" t="s">
        <v>3</v>
      </c>
      <c r="E1" s="2" t="s">
        <v>4</v>
      </c>
      <c r="F1" s="2" t="s">
        <v>5</v>
      </c>
      <c r="G1" s="1" t="s">
        <v>6</v>
      </c>
      <c r="H1" s="1" t="s">
        <v>7</v>
      </c>
      <c r="I1" s="1" t="s">
        <v>8</v>
      </c>
      <c r="J1" s="2" t="s">
        <v>9</v>
      </c>
      <c r="K1" s="2" t="s">
        <v>10</v>
      </c>
      <c r="L1" s="1" t="s">
        <v>11</v>
      </c>
      <c r="M1" s="2" t="s">
        <v>12</v>
      </c>
      <c r="N1" s="2" t="s">
        <v>5</v>
      </c>
      <c r="O1" s="3" t="s">
        <v>13</v>
      </c>
      <c r="P1" s="4" t="s">
        <v>14</v>
      </c>
    </row>
    <row r="2" spans="1:16" ht="96.75" customHeight="1">
      <c r="A2" s="101" t="s">
        <v>96</v>
      </c>
      <c r="B2" s="6" t="s">
        <v>98</v>
      </c>
      <c r="C2" s="17" t="s">
        <v>101</v>
      </c>
      <c r="D2" s="90">
        <v>0</v>
      </c>
      <c r="E2" s="91">
        <v>1000000</v>
      </c>
      <c r="F2" s="92">
        <f>(E2-D2)/E2</f>
        <v>1</v>
      </c>
      <c r="G2" s="7"/>
      <c r="H2" s="8" t="s">
        <v>99</v>
      </c>
      <c r="I2" s="9">
        <v>0</v>
      </c>
      <c r="J2" s="10">
        <v>1000000</v>
      </c>
      <c r="K2" s="11">
        <f>(J2-I2)/J2</f>
        <v>1</v>
      </c>
      <c r="L2" s="12">
        <v>0</v>
      </c>
      <c r="M2" s="13"/>
      <c r="N2" s="14"/>
      <c r="O2" s="15"/>
      <c r="P2" s="16"/>
    </row>
    <row r="3" spans="1:16" ht="145.5" customHeight="1">
      <c r="A3" s="102"/>
      <c r="B3" s="88" t="s">
        <v>98</v>
      </c>
      <c r="C3" s="89" t="s">
        <v>101</v>
      </c>
      <c r="D3" s="90">
        <v>0</v>
      </c>
      <c r="E3" s="91">
        <v>1000000</v>
      </c>
      <c r="F3" s="92">
        <f>(E3-D3)/E3</f>
        <v>1</v>
      </c>
      <c r="G3" s="7"/>
      <c r="H3" s="8" t="s">
        <v>100</v>
      </c>
      <c r="I3" s="9">
        <v>0</v>
      </c>
      <c r="J3" s="10">
        <v>1000000</v>
      </c>
      <c r="K3" s="11">
        <f>(J3-I3)/J3</f>
        <v>1</v>
      </c>
      <c r="L3" s="12">
        <v>0</v>
      </c>
      <c r="M3" s="13"/>
      <c r="N3" s="14"/>
      <c r="O3" s="49"/>
      <c r="P3" s="16"/>
    </row>
    <row r="4" spans="1:16" ht="94.5" customHeight="1">
      <c r="A4" s="102"/>
      <c r="B4" s="6" t="s">
        <v>98</v>
      </c>
      <c r="C4" s="17" t="s">
        <v>102</v>
      </c>
      <c r="D4" s="90">
        <v>0</v>
      </c>
      <c r="E4" s="91">
        <v>119000000</v>
      </c>
      <c r="F4" s="92">
        <f>(E4-D4)/E4</f>
        <v>1</v>
      </c>
      <c r="G4" s="7"/>
      <c r="H4" s="8" t="s">
        <v>99</v>
      </c>
      <c r="I4" s="9">
        <v>0</v>
      </c>
      <c r="J4" s="10">
        <v>119000000</v>
      </c>
      <c r="K4" s="11">
        <f>(J4-I4)/J4</f>
        <v>1</v>
      </c>
      <c r="L4" s="12">
        <v>0</v>
      </c>
      <c r="M4" s="13"/>
      <c r="N4" s="14"/>
      <c r="O4" s="85"/>
      <c r="P4" s="16"/>
    </row>
    <row r="5" spans="1:16" ht="102" customHeight="1" thickBot="1">
      <c r="A5" s="102"/>
      <c r="B5" s="6" t="s">
        <v>98</v>
      </c>
      <c r="C5" s="17" t="s">
        <v>102</v>
      </c>
      <c r="D5" s="90">
        <v>0</v>
      </c>
      <c r="E5" s="91">
        <v>119000000</v>
      </c>
      <c r="F5" s="92">
        <f>(E5-D5)/E5</f>
        <v>1</v>
      </c>
      <c r="G5" s="7"/>
      <c r="H5" s="8" t="s">
        <v>100</v>
      </c>
      <c r="I5" s="9">
        <v>0</v>
      </c>
      <c r="J5" s="10">
        <v>119000000</v>
      </c>
      <c r="K5" s="11">
        <f>(J5-I5)/J5</f>
        <v>1</v>
      </c>
      <c r="L5" s="12">
        <v>0</v>
      </c>
      <c r="M5" s="13"/>
      <c r="N5" s="14"/>
      <c r="O5" s="49"/>
      <c r="P5" s="16"/>
    </row>
    <row r="6" spans="1:16" ht="15.75" thickBot="1">
      <c r="A6" s="112"/>
      <c r="B6" s="113"/>
      <c r="C6" s="114"/>
      <c r="D6" s="22">
        <f>D2+D4</f>
        <v>0</v>
      </c>
      <c r="E6" s="23">
        <v>120000000</v>
      </c>
      <c r="F6" s="24">
        <f>(E6-D6)/E6</f>
        <v>1</v>
      </c>
      <c r="G6" s="25"/>
      <c r="H6" s="26"/>
      <c r="I6" s="27"/>
      <c r="J6" s="27"/>
      <c r="K6" s="28"/>
      <c r="L6" s="63"/>
      <c r="M6" s="64"/>
      <c r="N6" s="29">
        <f>SUM(N3:N5)</f>
        <v>0</v>
      </c>
      <c r="O6" s="30"/>
      <c r="P6" s="31"/>
    </row>
    <row r="7" spans="1:16" ht="15.75" thickBot="1">
      <c r="A7" s="94" t="s">
        <v>16</v>
      </c>
      <c r="B7" s="95"/>
      <c r="C7" s="95"/>
      <c r="D7" s="96"/>
      <c r="E7" s="96"/>
      <c r="F7" s="96"/>
      <c r="G7" s="96"/>
      <c r="H7" s="67" t="s">
        <v>97</v>
      </c>
      <c r="I7" s="51" t="s">
        <v>97</v>
      </c>
      <c r="J7" s="52" t="s">
        <v>97</v>
      </c>
      <c r="K7" s="52" t="s">
        <v>97</v>
      </c>
      <c r="L7" s="53" t="s">
        <v>97</v>
      </c>
      <c r="M7" s="53" t="s">
        <v>97</v>
      </c>
      <c r="N7" s="54" t="s">
        <v>97</v>
      </c>
      <c r="O7" s="86"/>
      <c r="P7" s="32"/>
    </row>
    <row r="8" spans="1:16" ht="15.75" thickBot="1">
      <c r="A8" s="97"/>
      <c r="B8" s="98"/>
      <c r="C8" s="98"/>
      <c r="D8" s="98"/>
      <c r="E8" s="98"/>
      <c r="F8" s="98"/>
      <c r="G8" s="98"/>
      <c r="H8" s="67" t="s">
        <v>97</v>
      </c>
      <c r="I8" s="51" t="s">
        <v>97</v>
      </c>
      <c r="J8" s="52" t="s">
        <v>97</v>
      </c>
      <c r="K8" s="52" t="s">
        <v>97</v>
      </c>
      <c r="L8" s="53" t="s">
        <v>97</v>
      </c>
      <c r="M8" s="53" t="s">
        <v>97</v>
      </c>
      <c r="N8" s="54" t="s">
        <v>97</v>
      </c>
      <c r="O8" s="86"/>
      <c r="P8" s="50"/>
    </row>
    <row r="9" spans="1:16" ht="15.75" thickBot="1">
      <c r="A9" s="99"/>
      <c r="B9" s="100"/>
      <c r="C9" s="100"/>
      <c r="D9" s="100"/>
      <c r="E9" s="100"/>
      <c r="F9" s="100"/>
      <c r="G9" s="100"/>
      <c r="H9" s="67" t="s">
        <v>97</v>
      </c>
      <c r="I9" s="51" t="s">
        <v>97</v>
      </c>
      <c r="J9" s="52" t="s">
        <v>97</v>
      </c>
      <c r="K9" s="52" t="s">
        <v>97</v>
      </c>
      <c r="L9" s="53" t="s">
        <v>97</v>
      </c>
      <c r="M9" s="53" t="s">
        <v>97</v>
      </c>
      <c r="N9" s="54" t="s">
        <v>97</v>
      </c>
      <c r="O9" s="86"/>
      <c r="P9" s="34"/>
    </row>
  </sheetData>
  <mergeCells count="3">
    <mergeCell ref="A2:A5"/>
    <mergeCell ref="A6:C6"/>
    <mergeCell ref="A7: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Axis 1</vt:lpstr>
      <vt:lpstr>Axis 2</vt:lpstr>
      <vt:lpstr>Axis 3</vt:lpstr>
      <vt:lpstr>Axis 4</vt:lpstr>
      <vt:lpstr>Axis 5</vt:lpstr>
      <vt:lpstr>Axis 6</vt:lpstr>
      <vt:lpstr>'Axis 1'!Print_Area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CHRISTOV Peter (REGIO)</dc:creator>
  <cp:lastModifiedBy>Iva Chervenkova</cp:lastModifiedBy>
  <dcterms:created xsi:type="dcterms:W3CDTF">2023-05-25T12:08:53Z</dcterms:created>
  <dcterms:modified xsi:type="dcterms:W3CDTF">2023-09-15T09:42:44Z</dcterms:modified>
</cp:coreProperties>
</file>