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arincho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Sheet1!$A$18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Sheet1!$A$1:$P$34</definedName>
  </definedNames>
  <calcPr calcId="162913"/>
</workbook>
</file>

<file path=xl/calcChain.xml><?xml version="1.0" encoding="utf-8"?>
<calcChain xmlns="http://schemas.openxmlformats.org/spreadsheetml/2006/main">
  <c r="F23" i="1" l="1"/>
  <c r="F19" i="1"/>
  <c r="I10" i="2" l="1"/>
  <c r="E25" i="2" l="1"/>
  <c r="D23" i="2"/>
  <c r="C16" i="2"/>
  <c r="D18" i="2"/>
  <c r="B18" i="2"/>
  <c r="E4" i="2"/>
  <c r="A15" i="2"/>
</calcChain>
</file>

<file path=xl/sharedStrings.xml><?xml version="1.0" encoding="utf-8"?>
<sst xmlns="http://schemas.openxmlformats.org/spreadsheetml/2006/main" count="82" uniqueCount="64">
  <si>
    <t>№ по ред</t>
  </si>
  <si>
    <t xml:space="preserve">Наимено-вание на  процедурата </t>
  </si>
  <si>
    <t>Начин на провеждане на процедурата съгласно чл. 2 от ПМС 162 от 2016 г.</t>
  </si>
  <si>
    <t>Общ размер на БФП  по процедурата (в лева)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</si>
  <si>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</si>
  <si>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</si>
  <si>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</si>
  <si>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</si>
  <si>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</si>
  <si>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</si>
  <si>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</si>
  <si>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</si>
  <si>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Процедура на подбор на проекти</t>
  </si>
  <si>
    <t>Не</t>
  </si>
  <si>
    <t>не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</si>
  <si>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</si>
  <si>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 xml:space="preserve">Не </t>
  </si>
  <si>
    <r>
      <t xml:space="preserve">[1] </t>
    </r>
    <r>
      <rPr>
        <sz val="8"/>
        <color theme="1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</si>
  <si>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ПРОГРАМА ЗА МОРСКО ДЕЛО И РИБАРСТВО 2014-2020 г. </t>
  </si>
  <si>
    <r>
      <t xml:space="preserve">[2] </t>
    </r>
    <r>
      <rPr>
        <sz val="8"/>
        <color theme="1"/>
        <rFont val="Times New Roman"/>
        <family val="1"/>
        <charset val="204"/>
      </rPr>
      <t>Безвъзмездна финансова помощ.</t>
    </r>
  </si>
  <si>
    <r>
      <t>[4]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</si>
  <si>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</si>
  <si>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color theme="1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</si>
  <si>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color theme="1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</si>
  <si>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color theme="1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</si>
  <si>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[3]</t>
    </r>
    <r>
      <rPr>
        <sz val="8"/>
        <color theme="1"/>
        <rFont val="Times New Roman"/>
        <family val="1"/>
        <charset val="204"/>
      </rPr>
      <t xml:space="preserve"> Отбелязва се „да“ или „не“.</t>
    </r>
  </si>
  <si>
    <r>
      <t>[9]</t>
    </r>
    <r>
      <rPr>
        <sz val="8"/>
        <color theme="1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</si>
  <si>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r>
      <t xml:space="preserve">И Н Д И К А Т И В Н А  Г О Д И Ш Н А  Р А Б О Т Н А  П Р О Г Р А М А </t>
    </r>
    <r>
      <rPr>
        <sz val="11"/>
        <color theme="1"/>
        <rFont val="Calibri"/>
        <family val="2"/>
        <charset val="204"/>
      </rPr>
      <t>¹</t>
    </r>
  </si>
  <si>
    <r>
      <t>Цели на предоставяната БФП</t>
    </r>
    <r>
      <rPr>
        <b/>
        <sz val="10"/>
        <color theme="1"/>
        <rFont val="Calibri"/>
        <family val="2"/>
        <charset val="204"/>
      </rPr>
      <t>²</t>
    </r>
    <r>
      <rPr>
        <b/>
        <sz val="10"/>
        <color theme="1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</si>
  <si>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color theme="1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</si>
  <si>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color theme="1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</si>
  <si>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color theme="1"/>
        <rFont val="Calibri"/>
        <family val="2"/>
        <charset val="204"/>
      </rPr>
      <t>⁶</t>
    </r>
    <r>
      <rPr>
        <b/>
        <sz val="10"/>
        <color theme="1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</si>
  <si>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color theme="1"/>
        <rFont val="Calibri"/>
        <family val="2"/>
        <charset val="204"/>
      </rPr>
      <t>⁷</t>
    </r>
  </si>
  <si>
    <r>
      <t>държавна помощ</t>
    </r>
    <r>
      <rPr>
        <b/>
        <sz val="10"/>
        <color theme="1"/>
        <rFont val="Calibri"/>
        <family val="2"/>
        <charset val="204"/>
      </rPr>
      <t>⁸</t>
    </r>
  </si>
  <si>
    <r>
      <t>минимална  помощ</t>
    </r>
    <r>
      <rPr>
        <b/>
        <sz val="10"/>
        <color theme="1"/>
        <rFont val="Calibri"/>
        <family val="2"/>
        <charset val="204"/>
      </rPr>
      <t>⁹</t>
    </r>
  </si>
  <si>
    <t>1-во тримесечие</t>
  </si>
  <si>
    <t>„Подкрепа за преработвателни предприятия на продукти от риболов и аквакултури за преодоляване на икономическите последствия от пандемията COVID-19”, мярка 5.4 „Преработване на продуктите от риболов и аквакултури”, чл. 69 (3) от Регламент (ЕС) 508/2014</t>
  </si>
  <si>
    <t>Дейности, необходими за преодоляване на недостига на средства или липса на ликвидност, настъпили в резултат от епидемичния взрив от COVID-19.</t>
  </si>
  <si>
    <t xml:space="preserve">1.Разходи за закупуване на стоки, суровини и материали, свързани с дейността на предприятието;
2. Разходи за съхранение;
3. Разходи за външни услуги (вкл. режийни разходи и разходи за логистични услуги);
4. Разходи за персонал  (вкл. разходи за възнаграждения и разходите за осигурителните и здравни вноски за сметка на работодателя).
</t>
  </si>
  <si>
    <t xml:space="preserve">Мярка
1.9 „Подкрепа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дейност“
</t>
  </si>
  <si>
    <t>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</t>
  </si>
  <si>
    <t>непр.</t>
  </si>
  <si>
    <t xml:space="preserve">Собственици на риболовни кораби, регистрирани по търговския закон или Закона за кооперациите;
Физически лица;
</t>
  </si>
  <si>
    <t xml:space="preserve">1.Компенсация за временно преустановяване на риболовните дейности от риболовен кораб.
2. Компенсация за екипаж
3 .Компенсации за рибари, ловящи от брега чрез специализиран уред за извършване на стопански риболов в Черно море </t>
  </si>
  <si>
    <t>Eднолични търговци (ЕТ) или юридически лица, регистрирани по Търговския закон или Закона за кооперациите</t>
  </si>
  <si>
    <t>„Подкрепа за производители на риба и други водни организми за преодоляване на икономическите последствия от пандемията COVID-19“</t>
  </si>
  <si>
    <t xml:space="preserve">2021-ва ГОДИНА </t>
  </si>
  <si>
    <t>Приоритет 5: Мерки за предлагане на пазара</t>
  </si>
  <si>
    <t xml:space="preserve">Мярка 5.4.
Преработване на продуктите от риболов и аквакултури
Забележка* 
</t>
  </si>
  <si>
    <t>Мярка 2.6. „Мерки в областта на общественото здраве“
Забележка*</t>
  </si>
  <si>
    <t xml:space="preserve"> 1-во  тримесечие
</t>
  </si>
  <si>
    <r>
      <rPr>
        <b/>
        <sz val="9"/>
        <rFont val="Times New Roman"/>
        <family val="1"/>
        <charset val="204"/>
      </rPr>
      <t>Забележка</t>
    </r>
    <r>
      <rPr>
        <sz val="9"/>
        <rFont val="Times New Roman"/>
        <family val="1"/>
        <charset val="204"/>
      </rPr>
      <t>:УО си запазва правото да промени бюджетите по съответната мярка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</t>
    </r>
    <r>
      <rPr>
        <sz val="9"/>
        <color rgb="FFFF0000"/>
        <rFont val="Times New Roman"/>
        <family val="1"/>
        <charset val="204"/>
      </rPr>
      <t>.</t>
    </r>
  </si>
  <si>
    <r>
      <t>Извършване на предварителен подбор на концепции за проектни предложения</t>
    </r>
    <r>
      <rPr>
        <b/>
        <sz val="9"/>
        <color theme="1"/>
        <rFont val="Calibri"/>
        <family val="2"/>
        <charset val="204"/>
      </rPr>
      <t>³</t>
    </r>
  </si>
  <si>
    <t>30 дни от датата на обявяване на процедурата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</si>
  <si>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</si>
  <si>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</si>
  <si>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</si>
  <si>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</si>
  <si>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</si>
  <si>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</si>
  <si>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</si>
  <si>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>90 дни от датата на обявяване на процедурата</t>
  </si>
  <si>
    <t xml:space="preserve">Неприложимо </t>
  </si>
  <si>
    <t xml:space="preserve">Не повече от 3% от средната годишна стойност на продукцията, пусната на пазара от членовете на ОП през предходните 3 календарни години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</si>
</sst>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0" fontId="5" fillId="0" borderId="6" xfId="0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10" fillId="2" borderId="5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9" fontId="10" fillId="2" borderId="11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0" xfId="0" applyBorder="1"/>
    <xf numFmtId="0" fontId="10" fillId="2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9" fontId="10" fillId="2" borderId="13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825365" y="152400"/>
          <a:ext cx="2977515" cy="99250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34"/>
  <sheetViews>
    <sheetView tabSelected="1" view="pageBreakPreview" topLeftCell="C1" zoomScaleNormal="100" zoomScaleSheetLayoutView="100" workbookViewId="0">
      <selection activeCell="P22" sqref="P22"/>
    </sheetView>
  </sheetViews>
  <sheetFormatPr defaultRowHeight="14.4" x14ac:dyDescent="0.3"/>
  <cols>
    <col min="1" max="1" width="4.33203125" customWidth="1"/>
    <col min="2" max="2" width="15.33203125" customWidth="1"/>
    <col min="3" max="3" width="26.88671875" customWidth="1"/>
    <col min="4" max="4" width="9.5546875" customWidth="1"/>
    <col min="5" max="5" width="6.88671875" customWidth="1"/>
    <col min="6" max="6" width="14" customWidth="1"/>
    <col min="7" max="7" width="20.6640625" customWidth="1"/>
    <col min="8" max="8" width="23.6640625" customWidth="1"/>
    <col min="9" max="9" width="22.88671875" customWidth="1"/>
    <col min="10" max="10" width="6.5546875" customWidth="1"/>
    <col min="11" max="11" width="7.88671875" customWidth="1"/>
    <col min="13" max="13" width="10.33203125" customWidth="1"/>
    <col min="14" max="14" width="4.6640625" customWidth="1"/>
    <col min="15" max="15" width="12" customWidth="1"/>
    <col min="16" max="16" width="14.44140625" customWidth="1"/>
    <col min="17" max="17" width="17.5546875" customWidth="1"/>
    <col min="19" max="19" width="13.88671875" customWidth="1"/>
  </cols>
  <sheetData>
    <row r="10" spans="1:17" x14ac:dyDescent="0.3">
      <c r="A10" s="4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x14ac:dyDescent="0.3">
      <c r="A11" s="5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44.25" customHeight="1" x14ac:dyDescent="0.3">
      <c r="A12" s="20"/>
      <c r="B12" s="1"/>
      <c r="C12" s="19"/>
      <c r="D12" s="19"/>
      <c r="E12" s="19"/>
      <c r="F12" s="37" t="s">
        <v>46</v>
      </c>
      <c r="G12" s="37"/>
      <c r="H12" s="37"/>
      <c r="I12" s="37"/>
      <c r="J12" s="19"/>
      <c r="K12" s="19"/>
      <c r="L12" s="19"/>
      <c r="M12" s="19"/>
      <c r="N12" s="4"/>
      <c r="O12" s="4"/>
      <c r="P12" s="4"/>
    </row>
    <row r="13" spans="1:17" ht="15" thickBot="1" x14ac:dyDescent="0.35">
      <c r="A13" s="3"/>
    </row>
    <row r="14" spans="1:17" ht="119.25" customHeight="1" x14ac:dyDescent="0.3">
      <c r="A14" s="45" t="s">
        <v>0</v>
      </c>
      <c r="B14" s="43" t="s">
        <v>1</v>
      </c>
      <c r="C14" s="43" t="s">
        <v>28</v>
      </c>
      <c r="D14" s="43" t="s">
        <v>2</v>
      </c>
      <c r="E14" s="49" t="s">
        <v>52</v>
      </c>
      <c r="F14" s="43" t="s">
        <v>3</v>
      </c>
      <c r="G14" s="43" t="s">
        <v>4</v>
      </c>
      <c r="H14" s="43" t="s">
        <v>5</v>
      </c>
      <c r="I14" s="43" t="s">
        <v>6</v>
      </c>
      <c r="J14" s="22" t="s">
        <v>7</v>
      </c>
      <c r="K14" s="43" t="s">
        <v>29</v>
      </c>
      <c r="L14" s="43" t="s">
        <v>30</v>
      </c>
      <c r="M14" s="43" t="s">
        <v>31</v>
      </c>
      <c r="N14" s="47"/>
      <c r="O14" s="43" t="s">
        <v>32</v>
      </c>
      <c r="P14" s="48"/>
    </row>
    <row r="15" spans="1:17" ht="96" customHeight="1" x14ac:dyDescent="0.3">
      <c r="A15" s="46"/>
      <c r="B15" s="44"/>
      <c r="C15" s="44"/>
      <c r="D15" s="44"/>
      <c r="E15" s="41"/>
      <c r="F15" s="44"/>
      <c r="G15" s="44"/>
      <c r="H15" s="44"/>
      <c r="I15" s="44"/>
      <c r="J15" s="23" t="s">
        <v>8</v>
      </c>
      <c r="K15" s="44"/>
      <c r="L15" s="44"/>
      <c r="M15" s="23" t="s">
        <v>33</v>
      </c>
      <c r="N15" s="23" t="s">
        <v>34</v>
      </c>
      <c r="O15" s="23" t="s">
        <v>9</v>
      </c>
      <c r="P15" s="2" t="s">
        <v>10</v>
      </c>
    </row>
    <row r="16" spans="1:17" ht="24" customHeight="1" x14ac:dyDescent="0.3">
      <c r="A16" s="40" t="s">
        <v>11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27"/>
    </row>
    <row r="17" spans="1:17" s="21" customFormat="1" ht="180" customHeight="1" x14ac:dyDescent="0.3">
      <c r="A17" s="11">
        <v>1</v>
      </c>
      <c r="B17" s="7" t="s">
        <v>39</v>
      </c>
      <c r="C17" s="7" t="s">
        <v>40</v>
      </c>
      <c r="D17" s="7" t="s">
        <v>12</v>
      </c>
      <c r="E17" s="7" t="s">
        <v>13</v>
      </c>
      <c r="F17" s="8">
        <v>2268387.7874390273</v>
      </c>
      <c r="G17" s="7" t="s">
        <v>42</v>
      </c>
      <c r="H17" s="7" t="s">
        <v>43</v>
      </c>
      <c r="I17" s="7" t="s">
        <v>41</v>
      </c>
      <c r="J17" s="12">
        <v>1</v>
      </c>
      <c r="K17" s="7" t="s">
        <v>35</v>
      </c>
      <c r="L17" s="7" t="s">
        <v>53</v>
      </c>
      <c r="M17" s="7" t="s">
        <v>14</v>
      </c>
      <c r="N17" s="7" t="s">
        <v>14</v>
      </c>
      <c r="O17" s="9" t="s">
        <v>41</v>
      </c>
      <c r="P17" s="10">
        <v>80000</v>
      </c>
      <c r="Q17" s="28"/>
    </row>
    <row r="18" spans="1:17" ht="34.5" customHeight="1" x14ac:dyDescent="0.3">
      <c r="A18" s="52" t="s">
        <v>15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27"/>
    </row>
    <row r="19" spans="1:17" s="21" customFormat="1" ht="168" x14ac:dyDescent="0.3">
      <c r="A19" s="17">
        <v>2</v>
      </c>
      <c r="B19" s="13" t="s">
        <v>49</v>
      </c>
      <c r="C19" s="13" t="s">
        <v>45</v>
      </c>
      <c r="D19" s="13" t="s">
        <v>12</v>
      </c>
      <c r="E19" s="13" t="s">
        <v>16</v>
      </c>
      <c r="F19" s="14">
        <f>5522242.44+163704.71</f>
        <v>5685947.1500000004</v>
      </c>
      <c r="G19" s="13" t="s">
        <v>44</v>
      </c>
      <c r="H19" s="13" t="s">
        <v>37</v>
      </c>
      <c r="I19" s="13" t="s">
        <v>38</v>
      </c>
      <c r="J19" s="15">
        <v>1</v>
      </c>
      <c r="K19" s="13" t="s">
        <v>35</v>
      </c>
      <c r="L19" s="13" t="s">
        <v>53</v>
      </c>
      <c r="M19" s="13" t="s">
        <v>14</v>
      </c>
      <c r="N19" s="13" t="s">
        <v>14</v>
      </c>
      <c r="O19" s="16">
        <v>2000</v>
      </c>
      <c r="P19" s="10">
        <v>80000</v>
      </c>
      <c r="Q19" s="28"/>
    </row>
    <row r="20" spans="1:17" x14ac:dyDescent="0.3">
      <c r="A20" s="17"/>
      <c r="B20" s="13"/>
      <c r="C20" s="13"/>
      <c r="D20" s="13"/>
      <c r="E20" s="13"/>
      <c r="F20" s="14"/>
      <c r="G20" s="13"/>
      <c r="H20" s="13"/>
      <c r="I20" s="13"/>
      <c r="J20" s="15"/>
      <c r="K20" s="13"/>
      <c r="L20" s="13"/>
      <c r="M20" s="13"/>
      <c r="N20" s="13"/>
      <c r="O20" s="16"/>
      <c r="P20" s="10"/>
      <c r="Q20" s="27"/>
    </row>
    <row r="21" spans="1:17" ht="33.75" customHeight="1" x14ac:dyDescent="0.3">
      <c r="A21" s="29"/>
      <c r="B21" s="56" t="s">
        <v>47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Q21" s="27"/>
    </row>
    <row r="22" spans="1:17" ht="145.5" customHeight="1" thickBot="1" x14ac:dyDescent="0.35">
      <c r="A22" s="30">
        <v>3</v>
      </c>
      <c r="B22" s="31" t="s">
        <v>54</v>
      </c>
      <c r="C22" s="31" t="s">
        <v>55</v>
      </c>
      <c r="D22" s="31" t="s">
        <v>12</v>
      </c>
      <c r="E22" s="31" t="s">
        <v>56</v>
      </c>
      <c r="F22" s="32">
        <v>123329.84</v>
      </c>
      <c r="G22" s="31" t="s">
        <v>57</v>
      </c>
      <c r="H22" s="31" t="s">
        <v>58</v>
      </c>
      <c r="I22" s="33" t="s">
        <v>59</v>
      </c>
      <c r="J22" s="34">
        <v>1</v>
      </c>
      <c r="K22" s="31" t="s">
        <v>60</v>
      </c>
      <c r="L22" s="31" t="s">
        <v>61</v>
      </c>
      <c r="M22" s="31" t="s">
        <v>14</v>
      </c>
      <c r="N22" s="31" t="s">
        <v>14</v>
      </c>
      <c r="O22" s="35" t="s">
        <v>62</v>
      </c>
      <c r="P22" s="36" t="s">
        <v>63</v>
      </c>
      <c r="Q22" s="27"/>
    </row>
    <row r="23" spans="1:17" s="21" customFormat="1" ht="180" customHeight="1" thickBot="1" x14ac:dyDescent="0.35">
      <c r="A23" s="30">
        <v>4</v>
      </c>
      <c r="B23" s="31" t="s">
        <v>48</v>
      </c>
      <c r="C23" s="31" t="s">
        <v>36</v>
      </c>
      <c r="D23" s="31" t="s">
        <v>12</v>
      </c>
      <c r="E23" s="31" t="s">
        <v>13</v>
      </c>
      <c r="F23" s="32">
        <f>2786625.22+400000</f>
        <v>3186625.22</v>
      </c>
      <c r="G23" s="31" t="s">
        <v>44</v>
      </c>
      <c r="H23" s="31" t="s">
        <v>37</v>
      </c>
      <c r="I23" s="33" t="s">
        <v>38</v>
      </c>
      <c r="J23" s="34">
        <v>1</v>
      </c>
      <c r="K23" s="31" t="s">
        <v>50</v>
      </c>
      <c r="L23" s="31" t="s">
        <v>53</v>
      </c>
      <c r="M23" s="31" t="s">
        <v>14</v>
      </c>
      <c r="N23" s="31" t="s">
        <v>14</v>
      </c>
      <c r="O23" s="35">
        <v>2000</v>
      </c>
      <c r="P23" s="36">
        <v>80000</v>
      </c>
      <c r="Q23" s="28"/>
    </row>
    <row r="24" spans="1:17" ht="33.75" customHeight="1" x14ac:dyDescent="0.3">
      <c r="A24" s="18"/>
      <c r="B24" s="55" t="s">
        <v>51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7" x14ac:dyDescent="0.3">
      <c r="A25" s="50" t="s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7" ht="23.25" customHeight="1" x14ac:dyDescent="0.3">
      <c r="A26" s="38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7" x14ac:dyDescent="0.3">
      <c r="A27" s="38" t="s">
        <v>25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7" x14ac:dyDescent="0.3">
      <c r="A28" s="3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7" x14ac:dyDescent="0.3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3">
      <c r="A30" s="38" t="s">
        <v>22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3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7" x14ac:dyDescent="0.3">
      <c r="A32" s="38" t="s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30" customHeight="1" x14ac:dyDescent="0.3">
      <c r="A33" s="38" t="s">
        <v>26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7">
    <mergeCell ref="A28:P28"/>
    <mergeCell ref="A29:P29"/>
    <mergeCell ref="A30:P30"/>
    <mergeCell ref="M14:N14"/>
    <mergeCell ref="O14:P14"/>
    <mergeCell ref="E14:E15"/>
    <mergeCell ref="F14:F15"/>
    <mergeCell ref="A25:P25"/>
    <mergeCell ref="A18:P18"/>
    <mergeCell ref="B24:P24"/>
    <mergeCell ref="B21:P21"/>
    <mergeCell ref="F12:I12"/>
    <mergeCell ref="A31:P31"/>
    <mergeCell ref="A32:P32"/>
    <mergeCell ref="A33:P33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6:P26"/>
    <mergeCell ref="A27:P27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54" orientation="landscape" r:id="rId1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4.4" x14ac:dyDescent="0.3"/>
  <cols>
    <col min="1" max="1" width="15.109375" customWidth="1"/>
    <col min="2" max="2" width="14.6640625" customWidth="1"/>
    <col min="3" max="3" width="14.44140625" customWidth="1"/>
    <col min="5" max="5" width="24.88671875" customWidth="1"/>
    <col min="9" max="9" width="14.109375" customWidth="1"/>
  </cols>
  <sheetData>
    <row r="1" spans="1:11" x14ac:dyDescent="0.3">
      <c r="A1" s="24">
        <v>439435.7</v>
      </c>
      <c r="B1" s="24">
        <v>439435.7</v>
      </c>
      <c r="C1" s="25">
        <v>0</v>
      </c>
      <c r="D1" s="25"/>
      <c r="E1" s="26">
        <v>4785625.22</v>
      </c>
      <c r="F1" s="25"/>
      <c r="G1" s="25"/>
      <c r="H1" s="25"/>
      <c r="I1" s="25"/>
      <c r="J1" s="25"/>
      <c r="K1" s="25"/>
    </row>
    <row r="2" spans="1:11" x14ac:dyDescent="0.3">
      <c r="A2" s="24">
        <v>74723.5</v>
      </c>
      <c r="B2" s="24">
        <v>74723.5</v>
      </c>
      <c r="C2" s="25">
        <v>0</v>
      </c>
      <c r="D2" s="25"/>
      <c r="E2" s="25">
        <v>10503348.65</v>
      </c>
      <c r="F2" s="25"/>
      <c r="G2" s="25"/>
      <c r="H2" s="25"/>
      <c r="I2" s="25"/>
      <c r="J2" s="25"/>
      <c r="K2" s="25"/>
    </row>
    <row r="3" spans="1:11" x14ac:dyDescent="0.3">
      <c r="A3" s="25">
        <v>260454.14</v>
      </c>
      <c r="B3" s="25">
        <v>260454.14</v>
      </c>
      <c r="C3" s="25">
        <v>0</v>
      </c>
      <c r="D3" s="25"/>
      <c r="E3" s="25">
        <v>2039095.7</v>
      </c>
      <c r="F3" s="25"/>
      <c r="G3" s="25"/>
      <c r="H3" s="25"/>
      <c r="I3" s="25"/>
      <c r="J3" s="25"/>
      <c r="K3" s="25"/>
    </row>
    <row r="4" spans="1:11" x14ac:dyDescent="0.3">
      <c r="A4" s="25">
        <v>2039095.7</v>
      </c>
      <c r="B4" s="25">
        <v>0</v>
      </c>
      <c r="C4" s="25">
        <v>0</v>
      </c>
      <c r="D4" s="25"/>
      <c r="E4" s="25">
        <f>SUM(E1:E3)</f>
        <v>17328069.57</v>
      </c>
      <c r="F4" s="25"/>
      <c r="G4" s="25"/>
      <c r="H4" s="25"/>
      <c r="I4" s="25"/>
      <c r="J4" s="25"/>
      <c r="K4" s="25"/>
    </row>
    <row r="5" spans="1:11" x14ac:dyDescent="0.3">
      <c r="A5" s="25">
        <v>1446811.76</v>
      </c>
      <c r="B5" s="25">
        <v>1446811.76</v>
      </c>
      <c r="C5" s="25">
        <v>0</v>
      </c>
      <c r="D5" s="25"/>
      <c r="E5" s="25"/>
      <c r="F5" s="25"/>
      <c r="G5" s="25"/>
      <c r="H5" s="25"/>
      <c r="I5" s="25"/>
      <c r="J5" s="25"/>
      <c r="K5" s="25"/>
    </row>
    <row r="6" spans="1:11" x14ac:dyDescent="0.3">
      <c r="A6" s="25">
        <v>3553298.98</v>
      </c>
      <c r="B6" s="25">
        <v>0</v>
      </c>
      <c r="C6" s="25">
        <v>3553298.98</v>
      </c>
      <c r="D6" s="25"/>
      <c r="E6" s="25"/>
      <c r="F6" s="25"/>
      <c r="G6" s="25"/>
      <c r="H6" s="25"/>
      <c r="I6" s="25"/>
      <c r="J6" s="25"/>
      <c r="K6" s="25"/>
    </row>
    <row r="7" spans="1:11" x14ac:dyDescent="0.3">
      <c r="A7" s="25">
        <v>500000</v>
      </c>
      <c r="B7" s="25">
        <v>500000</v>
      </c>
      <c r="C7" s="25">
        <v>0</v>
      </c>
      <c r="D7" s="25"/>
      <c r="E7" s="25"/>
      <c r="F7" s="25"/>
      <c r="G7" s="25"/>
      <c r="H7" s="25"/>
      <c r="I7" s="25">
        <v>6536469.5999999996</v>
      </c>
      <c r="J7" s="25"/>
      <c r="K7" s="25"/>
    </row>
    <row r="8" spans="1:11" x14ac:dyDescent="0.3">
      <c r="A8" s="25">
        <v>6036469.5999999996</v>
      </c>
      <c r="B8" s="25">
        <v>0</v>
      </c>
      <c r="C8" s="25">
        <v>6036469.5999999996</v>
      </c>
      <c r="D8" s="25"/>
      <c r="E8" s="25"/>
      <c r="F8" s="25"/>
      <c r="G8" s="25"/>
      <c r="H8" s="25"/>
      <c r="I8" s="25">
        <v>550000</v>
      </c>
      <c r="J8" s="25"/>
      <c r="K8" s="25"/>
    </row>
    <row r="9" spans="1:11" x14ac:dyDescent="0.3">
      <c r="A9" s="25">
        <v>4281593.0999999996</v>
      </c>
      <c r="B9" s="25">
        <v>0</v>
      </c>
      <c r="C9" s="25">
        <v>4281593.0999999996</v>
      </c>
      <c r="D9" s="25"/>
      <c r="E9" s="25"/>
      <c r="F9" s="25"/>
      <c r="G9" s="25"/>
      <c r="H9" s="25"/>
      <c r="I9" s="25">
        <v>500000</v>
      </c>
      <c r="J9" s="25"/>
      <c r="K9" s="25"/>
    </row>
    <row r="10" spans="1:11" x14ac:dyDescent="0.3">
      <c r="A10" s="25">
        <v>10503348.65</v>
      </c>
      <c r="B10" s="25">
        <v>0</v>
      </c>
      <c r="C10" s="25">
        <v>0</v>
      </c>
      <c r="D10" s="25"/>
      <c r="E10" s="25"/>
      <c r="F10" s="25"/>
      <c r="G10" s="25"/>
      <c r="H10" s="25"/>
      <c r="I10" s="25">
        <f>I7-I8-I9</f>
        <v>5486469.5999999996</v>
      </c>
      <c r="J10" s="25"/>
      <c r="K10" s="25"/>
    </row>
    <row r="11" spans="1:11" x14ac:dyDescent="0.3">
      <c r="A11" s="25">
        <v>123329.84</v>
      </c>
      <c r="B11" s="25">
        <v>123329.84</v>
      </c>
      <c r="C11" s="25">
        <v>0</v>
      </c>
      <c r="D11" s="25"/>
      <c r="E11" s="25"/>
      <c r="F11" s="25"/>
      <c r="G11" s="25"/>
      <c r="H11" s="25"/>
      <c r="I11" s="25"/>
      <c r="J11" s="25"/>
      <c r="K11" s="25"/>
    </row>
    <row r="12" spans="1:11" x14ac:dyDescent="0.3">
      <c r="A12" s="25">
        <v>6234905.7599999998</v>
      </c>
      <c r="B12" s="25">
        <v>0</v>
      </c>
      <c r="C12" s="25">
        <v>6234905.7599999998</v>
      </c>
      <c r="D12" s="25"/>
      <c r="E12" s="25"/>
      <c r="F12" s="25"/>
      <c r="G12" s="25"/>
      <c r="H12" s="25"/>
      <c r="I12" s="25"/>
      <c r="J12" s="25"/>
      <c r="K12" s="25"/>
    </row>
    <row r="13" spans="1:11" x14ac:dyDescent="0.3">
      <c r="A13" s="25">
        <v>4785625.22</v>
      </c>
      <c r="B13" s="25">
        <v>0</v>
      </c>
      <c r="C13" s="25">
        <v>0</v>
      </c>
      <c r="D13" s="25"/>
      <c r="E13" s="25"/>
      <c r="F13" s="25"/>
      <c r="G13" s="25"/>
      <c r="H13" s="25"/>
      <c r="I13" s="25"/>
      <c r="J13" s="25"/>
      <c r="K13" s="25"/>
    </row>
    <row r="14" spans="1:11" x14ac:dyDescent="0.3">
      <c r="A14" s="25">
        <v>1515745.97</v>
      </c>
      <c r="B14" s="25">
        <v>0</v>
      </c>
      <c r="C14" s="25">
        <v>1515745.97</v>
      </c>
      <c r="D14" s="25"/>
      <c r="E14" s="25"/>
      <c r="F14" s="25"/>
      <c r="G14" s="25"/>
      <c r="H14" s="25"/>
      <c r="I14" s="25"/>
      <c r="J14" s="25"/>
      <c r="K14" s="25"/>
    </row>
    <row r="15" spans="1:11" x14ac:dyDescent="0.3">
      <c r="A15" s="25">
        <f>SUM(A1:A14)</f>
        <v>41794837.919999994</v>
      </c>
      <c r="B15" s="25">
        <v>0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3">
      <c r="A16" s="25"/>
      <c r="B16" s="25"/>
      <c r="C16" s="25">
        <f>SUM(C1:C15)</f>
        <v>21622013.409999996</v>
      </c>
      <c r="D16" s="25"/>
      <c r="E16" s="25"/>
      <c r="F16" s="25"/>
      <c r="G16" s="25"/>
      <c r="H16" s="25"/>
      <c r="I16" s="25"/>
      <c r="J16" s="25"/>
      <c r="K16" s="25"/>
    </row>
    <row r="17" spans="1:1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3">
      <c r="A18" s="25"/>
      <c r="B18" s="25">
        <f>SUM(B1:B15)</f>
        <v>2844754.94</v>
      </c>
      <c r="C18" s="25">
        <v>3031490.61</v>
      </c>
      <c r="D18" s="25">
        <f>SUM(B18:C18)</f>
        <v>5876245.5499999998</v>
      </c>
      <c r="E18" s="25"/>
      <c r="F18" s="25"/>
      <c r="G18" s="25"/>
      <c r="H18" s="25"/>
      <c r="I18" s="25"/>
      <c r="J18" s="25"/>
      <c r="K18" s="25"/>
    </row>
    <row r="19" spans="1:1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3">
      <c r="A23" s="25"/>
      <c r="B23" s="25"/>
      <c r="C23" s="25"/>
      <c r="D23" s="25">
        <f>C8+C9+C12+C14</f>
        <v>18068714.43</v>
      </c>
      <c r="E23" s="25">
        <v>3031490.61</v>
      </c>
      <c r="F23" s="25"/>
      <c r="G23" s="25"/>
      <c r="H23" s="25"/>
      <c r="I23" s="25"/>
      <c r="J23" s="25"/>
      <c r="K23" s="25"/>
    </row>
    <row r="24" spans="1:11" x14ac:dyDescent="0.3">
      <c r="A24" s="25"/>
      <c r="B24" s="25"/>
      <c r="C24" s="25"/>
      <c r="D24" s="25"/>
      <c r="E24" s="25">
        <v>41794837.920000002</v>
      </c>
      <c r="F24" s="25"/>
      <c r="G24" s="25"/>
      <c r="H24" s="25"/>
      <c r="I24" s="25"/>
      <c r="J24" s="25"/>
      <c r="K24" s="25"/>
    </row>
    <row r="25" spans="1:11" x14ac:dyDescent="0.3">
      <c r="A25" s="25"/>
      <c r="B25" s="25"/>
      <c r="C25" s="25"/>
      <c r="D25" s="25"/>
      <c r="E25" s="25">
        <f>SUM(E23:E24)</f>
        <v>44826328.530000001</v>
      </c>
      <c r="F25" s="25"/>
      <c r="G25" s="25"/>
      <c r="H25" s="25"/>
      <c r="I25" s="25"/>
      <c r="J25" s="25"/>
      <c r="K25" s="25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Zaharincho</cp:lastModifiedBy>
  <cp:lastPrinted>2020-11-03T12:20:26Z</cp:lastPrinted>
  <dcterms:created xsi:type="dcterms:W3CDTF">2019-10-23T14:02:02Z</dcterms:created>
  <dcterms:modified xsi:type="dcterms:W3CDTF">2020-11-30T15:01:52Z</dcterms:modified>
</cp:coreProperties>
</file>