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harincho\Desktop\"/>
    </mc:Choice>
  </mc:AlternateContent>
  <bookViews>
    <workbookView xWindow="0" yWindow="0" windowWidth="23040" windowHeight="9192"/>
  </bookViews>
  <sheets>
    <sheet name="Sheet1" sheetId="1" r:id="rId1"/>
    <sheet name="Sheet2" sheetId="2" r:id="rId2"/>
    <sheet name="Sheet3" sheetId="3" r:id="rId3"/>
  </sheets>
  <definedNames>
    <definedName name="_ftn1" localSheetId="0">Sheet1!#REF!</definedName>
    <definedName name="_ftn2" localSheetId="0">Sheet1!#REF!</definedName>
    <definedName name="_ftn3" localSheetId="0">Sheet1!#REF!</definedName>
    <definedName name="_ftn4" localSheetId="0">Sheet1!$A$18</definedName>
    <definedName name="_ftn5" localSheetId="0">Sheet1!#REF!</definedName>
    <definedName name="_ftn6" localSheetId="0">Sheet1!#REF!</definedName>
    <definedName name="_ftn7" localSheetId="0">Sheet1!#REF!</definedName>
    <definedName name="_ftn8" localSheetId="0">Sheet1!#REF!</definedName>
    <definedName name="_ftnref1" localSheetId="0">Sheet1!$C$14</definedName>
    <definedName name="_ftnref2" localSheetId="0">Sheet1!$E$14</definedName>
    <definedName name="_ftnref3" localSheetId="0">Sheet1!$K$14</definedName>
    <definedName name="_ftnref4" localSheetId="0">Sheet1!$L$14</definedName>
    <definedName name="_ftnref5" localSheetId="0">Sheet1!$M$14</definedName>
    <definedName name="_ftnref6" localSheetId="0">Sheet1!$O$14</definedName>
    <definedName name="_ftnref7" localSheetId="0">Sheet1!$M$15</definedName>
    <definedName name="_ftnref8" localSheetId="0">Sheet1!$N$15</definedName>
    <definedName name="_xlnm.Print_Area" localSheetId="0">Sheet1!$A$1:$P$34</definedName>
  </definedNames>
  <calcPr calcId="162913"/>
</workbook>
</file>

<file path=xl/calcChain.xml><?xml version="1.0" encoding="utf-8"?>
<calcChain xmlns="http://schemas.openxmlformats.org/spreadsheetml/2006/main">
  <c r="F23" i="1" l="1"/>
  <c r="F19" i="1"/>
  <c r="I10" i="2" l="1"/>
  <c r="E25" i="2" l="1"/>
  <c r="D23" i="2"/>
  <c r="C16" i="2"/>
  <c r="D18" i="2"/>
  <c r="B18" i="2"/>
  <c r="E4" i="2"/>
  <c r="A15" i="2"/>
</calcChain>
</file>

<file path=xl/sharedStrings.xml><?xml version="1.0" encoding="utf-8"?>
<sst xmlns="http://schemas.openxmlformats.org/spreadsheetml/2006/main" count="82" uniqueCount="64">
  <si>
    <t>№ по ред</t>
  </si>
  <si>
    <t xml:space="preserve">Наимено-вание на  процедурата </t>
  </si>
  <si>
    <t>Начин на провеждане на процедурата съгласно чл. 2 от ПМС 162 от 2016 г.</t>
  </si>
  <si>
    <t>Общ размер на БФП  по процедурата (в лева)</t>
  </si>
  <si>
    <t>Допустими кандидати</t>
  </si>
  <si>
    <t>Примерни допустими дейности</t>
  </si>
  <si>
    <t>Категории допустими разходи</t>
  </si>
  <si>
    <t xml:space="preserve">Максимален </t>
  </si>
  <si>
    <t>% на съ-финансиране</t>
  </si>
  <si>
    <t>минимален</t>
  </si>
  <si>
    <t>максимален</t>
  </si>
  <si>
    <t>Приоритет 1 „Насърчаване на устойчиво в екологично отношение, иновативно, конкурентоспособно и основано на знания рибарство, характеризиращо се с ефективно използване на ресурсите“</t>
  </si>
  <si>
    <t>Процедура на подбор на проекти</t>
  </si>
  <si>
    <t>Не</t>
  </si>
  <si>
    <t>не</t>
  </si>
  <si>
    <t>Приоритет 2 „Насърчаване на устойчиви в екологично отношение, иновативни, конкурентоспособни и основани на знания аквакултури, характеризиращи се с ефективно използване на ресурсите”</t>
  </si>
  <si>
    <t xml:space="preserve">Не </t>
  </si>
  <si>
    <r>
      <t xml:space="preserve">[1] </t>
    </r>
    <r>
      <rPr>
        <sz val="8"/>
        <color theme="1"/>
        <rFont val="Times New Roman"/>
        <family val="1"/>
        <charset val="204"/>
      </rPr>
      <t xml:space="preserve">Индикативната годишна работна програма се изготвя в съответствие с чл. 26, ал. 1 от Постановление №162 на Министерския съвет от 2016 г. за определяне на детайлни правила за предоставяне на безвъзмездна финансова помощ по програмите, финансирани от Европейските структурни и инвестиционни фондове за периода 2014-2020 г. </t>
    </r>
  </si>
  <si>
    <t xml:space="preserve">ПРОГРАМА ЗА МОРСКО ДЕЛО И РИБАРСТВО 2014-2020 г. </t>
  </si>
  <si>
    <r>
      <t xml:space="preserve">[2] </t>
    </r>
    <r>
      <rPr>
        <sz val="8"/>
        <color theme="1"/>
        <rFont val="Times New Roman"/>
        <family val="1"/>
        <charset val="204"/>
      </rPr>
      <t>Безвъзмездна финансова помощ.</t>
    </r>
  </si>
  <si>
    <r>
      <t>[4]</t>
    </r>
    <r>
      <rPr>
        <sz val="8"/>
        <color theme="1"/>
        <rFont val="Times New Roman"/>
        <family val="1"/>
        <charset val="204"/>
      </rPr>
      <t xml:space="preserve"> В случай че се предвижда извършване на предварителен подбор на концепции за проектни предложения, се посочва и датата на публикуване на обявата за предварителен подбор.</t>
    </r>
  </si>
  <si>
    <r>
      <t>[5]</t>
    </r>
    <r>
      <rPr>
        <sz val="8"/>
        <color theme="1"/>
        <rFont val="Times New Roman"/>
        <family val="1"/>
        <charset val="204"/>
      </rPr>
      <t xml:space="preserve"> В случай че се предвижда извършване на предварителен подбор на концепции за проектни предложения, се посочва и крайният срок за подаване на концепциите.</t>
    </r>
  </si>
  <si>
    <r>
      <t>[6]</t>
    </r>
    <r>
      <rPr>
        <sz val="8"/>
        <color theme="1"/>
        <rFont val="Times New Roman"/>
        <family val="1"/>
        <charset val="204"/>
      </rPr>
      <t xml:space="preserve"> Отбелязва се „да“, „не“ или „предстои да бъде уточнено“.</t>
    </r>
  </si>
  <si>
    <r>
      <t>[7]</t>
    </r>
    <r>
      <rPr>
        <sz val="8"/>
        <color theme="1"/>
        <rFont val="Times New Roman"/>
        <family val="1"/>
        <charset val="204"/>
      </rPr>
      <t xml:space="preserve"> Ако е приложимо.</t>
    </r>
  </si>
  <si>
    <r>
      <t>[8]</t>
    </r>
    <r>
      <rPr>
        <sz val="8"/>
        <color theme="1"/>
        <rFont val="Times New Roman"/>
        <family val="1"/>
        <charset val="204"/>
      </rPr>
      <t xml:space="preserve"> По смисъла на чл. 107 от Договора за функционирането на Европейския съюз. </t>
    </r>
  </si>
  <si>
    <r>
      <t>[3]</t>
    </r>
    <r>
      <rPr>
        <sz val="8"/>
        <color theme="1"/>
        <rFont val="Times New Roman"/>
        <family val="1"/>
        <charset val="204"/>
      </rPr>
      <t xml:space="preserve"> Отбелязва се „да“ или „не“.</t>
    </r>
  </si>
  <si>
    <r>
      <t>[9]</t>
    </r>
    <r>
      <rPr>
        <sz val="8"/>
        <color theme="1"/>
        <rFont val="Times New Roman"/>
        <family val="1"/>
        <charset val="204"/>
      </rPr>
      <t xml:space="preserve"> По смисъла на Регламент (ЕС) №  717/2014 на Комисията от 27.06.2014 г. относно прилагането на членове 107 и 108 от Договора за функционирането на Европейския съюз към помощта de minimis в сектора на рибарството и аквакултурите (ОВ, L 190 от 28.06.2014 г.). </t>
    </r>
  </si>
  <si>
    <r>
      <t xml:space="preserve">И Н Д И К А Т И В Н А  Г О Д И Ш Н А  Р А Б О Т Н А  П Р О Г Р А М А </t>
    </r>
    <r>
      <rPr>
        <sz val="11"/>
        <color theme="1"/>
        <rFont val="Calibri"/>
        <family val="2"/>
        <charset val="204"/>
      </rPr>
      <t>¹</t>
    </r>
  </si>
  <si>
    <r>
      <t>Цели на предоставяната БФП</t>
    </r>
    <r>
      <rPr>
        <b/>
        <sz val="10"/>
        <color theme="1"/>
        <rFont val="Calibri"/>
        <family val="2"/>
        <charset val="204"/>
      </rPr>
      <t>²</t>
    </r>
    <r>
      <rPr>
        <b/>
        <sz val="10"/>
        <color theme="1"/>
        <rFont val="Times New Roman"/>
        <family val="1"/>
        <charset val="204"/>
      </rPr>
      <t xml:space="preserve"> по  процедурата</t>
    </r>
  </si>
  <si>
    <r>
      <t>Дата на обявяване на процедурата</t>
    </r>
    <r>
      <rPr>
        <b/>
        <sz val="10"/>
        <color theme="1"/>
        <rFont val="Calibri"/>
        <family val="2"/>
        <charset val="204"/>
      </rPr>
      <t>⁴</t>
    </r>
  </si>
  <si>
    <r>
      <t>Краен срок за подаване на проектни предложения</t>
    </r>
    <r>
      <rPr>
        <b/>
        <sz val="10"/>
        <color theme="1"/>
        <rFont val="Calibri"/>
        <family val="2"/>
        <charset val="204"/>
      </rPr>
      <t>⁵</t>
    </r>
  </si>
  <si>
    <r>
      <t>Представлява ли процедурата/част от нея</t>
    </r>
    <r>
      <rPr>
        <b/>
        <sz val="10"/>
        <color theme="1"/>
        <rFont val="Calibri"/>
        <family val="2"/>
        <charset val="204"/>
      </rPr>
      <t>⁶</t>
    </r>
    <r>
      <rPr>
        <b/>
        <sz val="10"/>
        <color theme="1"/>
        <rFont val="Times New Roman"/>
        <family val="1"/>
        <charset val="204"/>
      </rPr>
      <t>:</t>
    </r>
  </si>
  <si>
    <r>
      <t>Размер на БФП за проект (в лева)</t>
    </r>
    <r>
      <rPr>
        <b/>
        <sz val="10"/>
        <color theme="1"/>
        <rFont val="Calibri"/>
        <family val="2"/>
        <charset val="204"/>
      </rPr>
      <t>⁷</t>
    </r>
  </si>
  <si>
    <r>
      <t>държавна помощ</t>
    </r>
    <r>
      <rPr>
        <b/>
        <sz val="10"/>
        <color theme="1"/>
        <rFont val="Calibri"/>
        <family val="2"/>
        <charset val="204"/>
      </rPr>
      <t>⁸</t>
    </r>
  </si>
  <si>
    <r>
      <t>минимална  помощ</t>
    </r>
    <r>
      <rPr>
        <b/>
        <sz val="10"/>
        <color theme="1"/>
        <rFont val="Calibri"/>
        <family val="2"/>
        <charset val="204"/>
      </rPr>
      <t>⁹</t>
    </r>
  </si>
  <si>
    <t>1-во тримесечие</t>
  </si>
  <si>
    <t>„Подкрепа за преработвателни предприятия на продукти от риболов и аквакултури за преодоляване на икономическите последствия от пандемията COVID-19”, мярка 5.4 „Преработване на продуктите от риболов и аквакултури”, чл. 69 (3) от Регламент (ЕС) 508/2014</t>
  </si>
  <si>
    <t>Дейности, необходими за преодоляване на недостига на средства или липса на ликвидност, настъпили в резултат от епидемичния взрив от COVID-19.</t>
  </si>
  <si>
    <t xml:space="preserve">1.Разходи за закупуване на стоки, суровини и материали, свързани с дейността на предприятието;
2. Разходи за съхранение;
3. Разходи за външни услуги (вкл. режийни разходи и разходи за логистични услуги);
4. Разходи за персонал  (вкл. разходи за възнаграждения и разходите за осигурителните и здравни вноски за сметка на работодателя).
</t>
  </si>
  <si>
    <t xml:space="preserve">Мярка
1.9 „Подкрепа за собственици на риболовни кораби и рибари за преодоляване на икономическите последствия от избухването на COVID-19, поради временно преустановяване на риболовната дейност“
</t>
  </si>
  <si>
    <t>Подкрепа за собственици на риболовни кораби и рибари за преодоляване на икономическите последствия от избухването на COVID-19, поради временно преустановяване на риболовната дейност</t>
  </si>
  <si>
    <t>непр.</t>
  </si>
  <si>
    <t xml:space="preserve">Собственици на риболовни кораби, регистрирани по търговския закон или Закона за кооперациите;
Физически лица;
</t>
  </si>
  <si>
    <t xml:space="preserve">1.Компенсация за временно преустановяване на риболовните дейности от риболовен кораб.
2. Компенсация за екипаж
3 .Компенсации за рибари, ловящи от брега чрез специализиран уред за извършване на стопански риболов в Черно море </t>
  </si>
  <si>
    <t>Eднолични търговци (ЕТ) или юридически лица, регистрирани по Търговския закон или Закона за кооперациите</t>
  </si>
  <si>
    <t>„Подкрепа за производители на риба и други водни организми за преодоляване на икономическите последствия от пандемията COVID-19“</t>
  </si>
  <si>
    <t xml:space="preserve">2021-ва ГОДИНА </t>
  </si>
  <si>
    <t>Приоритет 5: Мерки за предлагане на пазара</t>
  </si>
  <si>
    <t xml:space="preserve">Мярка 5.4.
Преработване на продуктите от риболов и аквакултури
Забележка* 
</t>
  </si>
  <si>
    <t>Мярка 2.6. „Мерки в областта на общественото здраве“
Забележка*</t>
  </si>
  <si>
    <t xml:space="preserve"> 1-во  тримесечие
</t>
  </si>
  <si>
    <r>
      <rPr>
        <b/>
        <sz val="9"/>
        <rFont val="Times New Roman"/>
        <family val="1"/>
        <charset val="204"/>
      </rPr>
      <t>Забележка</t>
    </r>
    <r>
      <rPr>
        <sz val="9"/>
        <rFont val="Times New Roman"/>
        <family val="1"/>
        <charset val="204"/>
      </rPr>
      <t>:УО си запазва правото да промени бюджетите по съответната мярка след приключване на оценката на проектите по предходен прием, прекратени проекти и др., като съгласно конкретната актуализация ще бъде обявен новия прием по процедурата по мярката</t>
    </r>
    <r>
      <rPr>
        <sz val="9"/>
        <color rgb="FFFF0000"/>
        <rFont val="Times New Roman"/>
        <family val="1"/>
        <charset val="204"/>
      </rPr>
      <t>.</t>
    </r>
  </si>
  <si>
    <r>
      <t>Извършване на предварителен подбор на концепции за проектни предложения</t>
    </r>
    <r>
      <rPr>
        <b/>
        <sz val="9"/>
        <color theme="1"/>
        <rFont val="Calibri"/>
        <family val="2"/>
        <charset val="204"/>
      </rPr>
      <t>³</t>
    </r>
  </si>
  <si>
    <t>30 дни от датата на обявяване на процедурата</t>
  </si>
  <si>
    <t>Мярка 5.1. Планове за производство и предлагане на пазара</t>
  </si>
  <si>
    <t>Подпомагане изготвянето и и изпълнението на планове за производство и предлагане на пазара</t>
  </si>
  <si>
    <t xml:space="preserve">Не  </t>
  </si>
  <si>
    <t>Организации на производители</t>
  </si>
  <si>
    <t>Изготвяне и изпълнение на планове за производство и предлагане на пазара, посочени в член 28 от Регламент (ЕС) № 1379/2013.</t>
  </si>
  <si>
    <t>Разходи за услуги</t>
  </si>
  <si>
    <t xml:space="preserve">1-во  тримесечие </t>
  </si>
  <si>
    <t>90 дни от датата на обявяване на процедурата</t>
  </si>
  <si>
    <t xml:space="preserve">Неприложимо </t>
  </si>
  <si>
    <t xml:space="preserve">Не повече от 3% от средната годишна стойност на продукцията, пусната на пазара от членовете на ОП през предходните 3 календарни години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</si>
</sst>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vertAlign val="superscript"/>
      <sz val="8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b/>
      <sz val="9"/>
      <color theme="1"/>
      <name val="Calibri"/>
      <family val="2"/>
      <charset val="204"/>
    </font>
    <font>
      <sz val="11"/>
      <color theme="0"/>
      <name val="Calibri"/>
      <family val="2"/>
      <charset val="204"/>
      <scheme val="minor"/>
    </font>
    <font>
      <sz val="10"/>
      <color theme="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Alignment="1"/>
    <xf numFmtId="0" fontId="5" fillId="0" borderId="6" xfId="0" applyFont="1" applyBorder="1" applyAlignment="1">
      <alignment horizontal="center" vertical="center" wrapText="1"/>
    </xf>
    <xf numFmtId="0" fontId="3" fillId="0" borderId="0" xfId="1" applyAlignment="1">
      <alignment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 wrapText="1"/>
    </xf>
    <xf numFmtId="0" fontId="10" fillId="2" borderId="5" xfId="0" applyFont="1" applyFill="1" applyBorder="1" applyAlignment="1">
      <alignment horizontal="center"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3" fontId="10" fillId="2" borderId="5" xfId="0" applyNumberFormat="1" applyFont="1" applyFill="1" applyBorder="1" applyAlignment="1">
      <alignment horizontal="center" vertical="center" wrapText="1"/>
    </xf>
    <xf numFmtId="3" fontId="10" fillId="2" borderId="6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9" fontId="10" fillId="2" borderId="5" xfId="0" applyNumberFormat="1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4" fontId="10" fillId="2" borderId="11" xfId="0" applyNumberFormat="1" applyFont="1" applyFill="1" applyBorder="1" applyAlignment="1">
      <alignment horizontal="center" vertical="center" wrapText="1"/>
    </xf>
    <xf numFmtId="9" fontId="10" fillId="2" borderId="11" xfId="0" applyNumberFormat="1" applyFont="1" applyFill="1" applyBorder="1" applyAlignment="1">
      <alignment horizontal="center" vertical="center" wrapText="1"/>
    </xf>
    <xf numFmtId="3" fontId="10" fillId="2" borderId="11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Continuous" vertical="center"/>
    </xf>
    <xf numFmtId="0" fontId="1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11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16" fillId="0" borderId="0" xfId="0" applyFont="1"/>
    <xf numFmtId="0" fontId="17" fillId="0" borderId="0" xfId="0" applyFont="1"/>
    <xf numFmtId="0" fontId="0" fillId="0" borderId="0" xfId="0" applyBorder="1"/>
    <xf numFmtId="0" fontId="10" fillId="2" borderId="0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4" fontId="10" fillId="2" borderId="13" xfId="0" applyNumberFormat="1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left" vertical="center" wrapText="1"/>
    </xf>
    <xf numFmtId="9" fontId="10" fillId="2" borderId="13" xfId="0" applyNumberFormat="1" applyFont="1" applyFill="1" applyBorder="1" applyAlignment="1">
      <alignment horizontal="center" vertical="center" wrapText="1"/>
    </xf>
    <xf numFmtId="3" fontId="10" fillId="2" borderId="13" xfId="0" applyNumberFormat="1" applyFont="1" applyFill="1" applyBorder="1" applyAlignment="1">
      <alignment horizontal="center" vertical="center" wrapText="1"/>
    </xf>
    <xf numFmtId="3" fontId="10" fillId="2" borderId="14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3" xfId="0" applyBorder="1" applyAlignment="1"/>
    <xf numFmtId="0" fontId="1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distributed" vertical="center" wrapText="1"/>
    </xf>
    <xf numFmtId="0" fontId="0" fillId="0" borderId="0" xfId="0" applyAlignment="1">
      <alignment horizontal="distributed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1371600</xdr:colOff>
      <xdr:row>7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90500"/>
          <a:ext cx="1981200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504825</xdr:colOff>
      <xdr:row>0</xdr:row>
      <xdr:rowOff>152400</xdr:rowOff>
    </xdr:from>
    <xdr:to>
      <xdr:col>7</xdr:col>
      <xdr:colOff>1104900</xdr:colOff>
      <xdr:row>6</xdr:row>
      <xdr:rowOff>47625</xdr:rowOff>
    </xdr:to>
    <xdr:grpSp>
      <xdr:nvGrpSpPr>
        <xdr:cNvPr id="1038" name="Group 1"/>
        <xdr:cNvGrpSpPr>
          <a:grpSpLocks/>
        </xdr:cNvGrpSpPr>
      </xdr:nvGrpSpPr>
      <xdr:grpSpPr bwMode="auto">
        <a:xfrm>
          <a:off x="4825365" y="152400"/>
          <a:ext cx="2977515" cy="992505"/>
          <a:chOff x="0" y="0"/>
          <a:chExt cx="23241" cy="10382"/>
        </a:xfrm>
      </xdr:grpSpPr>
      <xdr:pic>
        <xdr:nvPicPr>
          <xdr:cNvPr id="16" name="Picture 8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53" y="0"/>
            <a:ext cx="13811" cy="638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39" name="TextBox 5"/>
          <xdr:cNvSpPr txBox="1">
            <a:spLocks noChangeArrowheads="1"/>
          </xdr:cNvSpPr>
        </xdr:nvSpPr>
        <xdr:spPr bwMode="auto">
          <a:xfrm>
            <a:off x="0" y="6667"/>
            <a:ext cx="23241" cy="37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lnSpc>
                <a:spcPts val="900"/>
              </a:lnSpc>
              <a:defRPr sz="1000"/>
            </a:pPr>
            <a:r>
              <a:rPr lang="en-US" sz="900" b="0" i="0" u="none" strike="noStrike" baseline="0">
                <a:solidFill>
                  <a:srgbClr val="000000"/>
                </a:solidFill>
                <a:latin typeface="Candara"/>
              </a:rPr>
              <a:t>МИНИСТЕРСТВО НА ЗЕМЕДЕЛИЕТО, ХРАНИТЕ И ГОРИТЕ</a:t>
            </a:r>
            <a:endPara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en-US" sz="11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 </a:t>
            </a:r>
          </a:p>
        </xdr:txBody>
      </xdr:sp>
    </xdr:grpSp>
    <xdr:clientData/>
  </xdr:twoCellAnchor>
  <xdr:twoCellAnchor>
    <xdr:from>
      <xdr:col>10</xdr:col>
      <xdr:colOff>333375</xdr:colOff>
      <xdr:row>1</xdr:row>
      <xdr:rowOff>9525</xdr:rowOff>
    </xdr:from>
    <xdr:to>
      <xdr:col>15</xdr:col>
      <xdr:colOff>47625</xdr:colOff>
      <xdr:row>5</xdr:row>
      <xdr:rowOff>142875</xdr:rowOff>
    </xdr:to>
    <xdr:pic>
      <xdr:nvPicPr>
        <xdr:cNvPr id="19" name="Picture 9" descr="logo-bg-right-no-back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90" t="14172" r="17583" b="11024"/>
        <a:stretch>
          <a:fillRect/>
        </a:stretch>
      </xdr:blipFill>
      <xdr:spPr bwMode="auto">
        <a:xfrm>
          <a:off x="8343900" y="200025"/>
          <a:ext cx="2219325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Q34"/>
  <sheetViews>
    <sheetView tabSelected="1" view="pageBreakPreview" topLeftCell="C1" zoomScaleNormal="100" zoomScaleSheetLayoutView="100" workbookViewId="0">
      <selection activeCell="P22" sqref="P22"/>
    </sheetView>
  </sheetViews>
  <sheetFormatPr defaultRowHeight="14.4" x14ac:dyDescent="0.3"/>
  <cols>
    <col min="1" max="1" width="4.33203125" customWidth="1"/>
    <col min="2" max="2" width="15.33203125" customWidth="1"/>
    <col min="3" max="3" width="26.88671875" customWidth="1"/>
    <col min="4" max="4" width="9.5546875" customWidth="1"/>
    <col min="5" max="5" width="6.88671875" customWidth="1"/>
    <col min="6" max="6" width="14" customWidth="1"/>
    <col min="7" max="7" width="20.6640625" customWidth="1"/>
    <col min="8" max="8" width="23.6640625" customWidth="1"/>
    <col min="9" max="9" width="22.88671875" customWidth="1"/>
    <col min="10" max="10" width="6.5546875" customWidth="1"/>
    <col min="11" max="11" width="7.88671875" customWidth="1"/>
    <col min="13" max="13" width="10.33203125" customWidth="1"/>
    <col min="14" max="14" width="4.6640625" customWidth="1"/>
    <col min="15" max="15" width="12" customWidth="1"/>
    <col min="16" max="16" width="14.44140625" customWidth="1"/>
    <col min="17" max="17" width="17.5546875" customWidth="1"/>
    <col min="19" max="19" width="13.88671875" customWidth="1"/>
  </cols>
  <sheetData>
    <row r="10" spans="1:17" x14ac:dyDescent="0.3">
      <c r="A10" s="4" t="s">
        <v>27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7" x14ac:dyDescent="0.3">
      <c r="A11" s="5" t="s">
        <v>18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7" ht="44.25" customHeight="1" x14ac:dyDescent="0.3">
      <c r="A12" s="20"/>
      <c r="B12" s="1"/>
      <c r="C12" s="19"/>
      <c r="D12" s="19"/>
      <c r="E12" s="19"/>
      <c r="F12" s="37" t="s">
        <v>46</v>
      </c>
      <c r="G12" s="37"/>
      <c r="H12" s="37"/>
      <c r="I12" s="37"/>
      <c r="J12" s="19"/>
      <c r="K12" s="19"/>
      <c r="L12" s="19"/>
      <c r="M12" s="19"/>
      <c r="N12" s="4"/>
      <c r="O12" s="4"/>
      <c r="P12" s="4"/>
    </row>
    <row r="13" spans="1:17" ht="15" thickBot="1" x14ac:dyDescent="0.35">
      <c r="A13" s="3"/>
    </row>
    <row r="14" spans="1:17" ht="119.25" customHeight="1" x14ac:dyDescent="0.3">
      <c r="A14" s="45" t="s">
        <v>0</v>
      </c>
      <c r="B14" s="43" t="s">
        <v>1</v>
      </c>
      <c r="C14" s="43" t="s">
        <v>28</v>
      </c>
      <c r="D14" s="43" t="s">
        <v>2</v>
      </c>
      <c r="E14" s="49" t="s">
        <v>52</v>
      </c>
      <c r="F14" s="43" t="s">
        <v>3</v>
      </c>
      <c r="G14" s="43" t="s">
        <v>4</v>
      </c>
      <c r="H14" s="43" t="s">
        <v>5</v>
      </c>
      <c r="I14" s="43" t="s">
        <v>6</v>
      </c>
      <c r="J14" s="22" t="s">
        <v>7</v>
      </c>
      <c r="K14" s="43" t="s">
        <v>29</v>
      </c>
      <c r="L14" s="43" t="s">
        <v>30</v>
      </c>
      <c r="M14" s="43" t="s">
        <v>31</v>
      </c>
      <c r="N14" s="47"/>
      <c r="O14" s="43" t="s">
        <v>32</v>
      </c>
      <c r="P14" s="48"/>
    </row>
    <row r="15" spans="1:17" ht="96" customHeight="1" x14ac:dyDescent="0.3">
      <c r="A15" s="46"/>
      <c r="B15" s="44"/>
      <c r="C15" s="44"/>
      <c r="D15" s="44"/>
      <c r="E15" s="41"/>
      <c r="F15" s="44"/>
      <c r="G15" s="44"/>
      <c r="H15" s="44"/>
      <c r="I15" s="44"/>
      <c r="J15" s="23" t="s">
        <v>8</v>
      </c>
      <c r="K15" s="44"/>
      <c r="L15" s="44"/>
      <c r="M15" s="23" t="s">
        <v>33</v>
      </c>
      <c r="N15" s="23" t="s">
        <v>34</v>
      </c>
      <c r="O15" s="23" t="s">
        <v>9</v>
      </c>
      <c r="P15" s="2" t="s">
        <v>10</v>
      </c>
    </row>
    <row r="16" spans="1:17" ht="24" customHeight="1" x14ac:dyDescent="0.3">
      <c r="A16" s="40" t="s">
        <v>11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2"/>
      <c r="Q16" s="27"/>
    </row>
    <row r="17" spans="1:17" s="21" customFormat="1" ht="180" customHeight="1" x14ac:dyDescent="0.3">
      <c r="A17" s="11">
        <v>1</v>
      </c>
      <c r="B17" s="7" t="s">
        <v>39</v>
      </c>
      <c r="C17" s="7" t="s">
        <v>40</v>
      </c>
      <c r="D17" s="7" t="s">
        <v>12</v>
      </c>
      <c r="E17" s="7" t="s">
        <v>13</v>
      </c>
      <c r="F17" s="8">
        <v>2268387.7874390273</v>
      </c>
      <c r="G17" s="7" t="s">
        <v>42</v>
      </c>
      <c r="H17" s="7" t="s">
        <v>43</v>
      </c>
      <c r="I17" s="7" t="s">
        <v>41</v>
      </c>
      <c r="J17" s="12">
        <v>1</v>
      </c>
      <c r="K17" s="7" t="s">
        <v>35</v>
      </c>
      <c r="L17" s="7" t="s">
        <v>53</v>
      </c>
      <c r="M17" s="7" t="s">
        <v>14</v>
      </c>
      <c r="N17" s="7" t="s">
        <v>14</v>
      </c>
      <c r="O17" s="9" t="s">
        <v>41</v>
      </c>
      <c r="P17" s="10">
        <v>80000</v>
      </c>
      <c r="Q17" s="28"/>
    </row>
    <row r="18" spans="1:17" ht="34.5" customHeight="1" x14ac:dyDescent="0.3">
      <c r="A18" s="52" t="s">
        <v>15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4"/>
      <c r="Q18" s="27"/>
    </row>
    <row r="19" spans="1:17" s="21" customFormat="1" ht="168" x14ac:dyDescent="0.3">
      <c r="A19" s="17">
        <v>2</v>
      </c>
      <c r="B19" s="13" t="s">
        <v>49</v>
      </c>
      <c r="C19" s="13" t="s">
        <v>45</v>
      </c>
      <c r="D19" s="13" t="s">
        <v>12</v>
      </c>
      <c r="E19" s="13" t="s">
        <v>16</v>
      </c>
      <c r="F19" s="14">
        <f>5522242.44+163704.71</f>
        <v>5685947.1500000004</v>
      </c>
      <c r="G19" s="13" t="s">
        <v>44</v>
      </c>
      <c r="H19" s="13" t="s">
        <v>37</v>
      </c>
      <c r="I19" s="13" t="s">
        <v>38</v>
      </c>
      <c r="J19" s="15">
        <v>1</v>
      </c>
      <c r="K19" s="13" t="s">
        <v>35</v>
      </c>
      <c r="L19" s="13" t="s">
        <v>53</v>
      </c>
      <c r="M19" s="13" t="s">
        <v>14</v>
      </c>
      <c r="N19" s="13" t="s">
        <v>14</v>
      </c>
      <c r="O19" s="16">
        <v>2000</v>
      </c>
      <c r="P19" s="10">
        <v>80000</v>
      </c>
      <c r="Q19" s="28"/>
    </row>
    <row r="20" spans="1:17" x14ac:dyDescent="0.3">
      <c r="A20" s="17"/>
      <c r="B20" s="13"/>
      <c r="C20" s="13"/>
      <c r="D20" s="13"/>
      <c r="E20" s="13"/>
      <c r="F20" s="14"/>
      <c r="G20" s="13"/>
      <c r="H20" s="13"/>
      <c r="I20" s="13"/>
      <c r="J20" s="15"/>
      <c r="K20" s="13"/>
      <c r="L20" s="13"/>
      <c r="M20" s="13"/>
      <c r="N20" s="13"/>
      <c r="O20" s="16"/>
      <c r="P20" s="10"/>
      <c r="Q20" s="27"/>
    </row>
    <row r="21" spans="1:17" ht="33.75" customHeight="1" x14ac:dyDescent="0.3">
      <c r="A21" s="29"/>
      <c r="B21" s="56" t="s">
        <v>47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8"/>
      <c r="Q21" s="27"/>
    </row>
    <row r="22" spans="1:17" ht="145.5" customHeight="1" thickBot="1" x14ac:dyDescent="0.35">
      <c r="A22" s="30">
        <v>3</v>
      </c>
      <c r="B22" s="31" t="s">
        <v>54</v>
      </c>
      <c r="C22" s="31" t="s">
        <v>55</v>
      </c>
      <c r="D22" s="31" t="s">
        <v>12</v>
      </c>
      <c r="E22" s="31" t="s">
        <v>56</v>
      </c>
      <c r="F22" s="32">
        <v>123329.84</v>
      </c>
      <c r="G22" s="31" t="s">
        <v>57</v>
      </c>
      <c r="H22" s="31" t="s">
        <v>58</v>
      </c>
      <c r="I22" s="33" t="s">
        <v>59</v>
      </c>
      <c r="J22" s="34">
        <v>1</v>
      </c>
      <c r="K22" s="31" t="s">
        <v>60</v>
      </c>
      <c r="L22" s="31" t="s">
        <v>61</v>
      </c>
      <c r="M22" s="31" t="s">
        <v>14</v>
      </c>
      <c r="N22" s="31" t="s">
        <v>14</v>
      </c>
      <c r="O22" s="35" t="s">
        <v>62</v>
      </c>
      <c r="P22" s="36" t="s">
        <v>63</v>
      </c>
      <c r="Q22" s="27"/>
    </row>
    <row r="23" spans="1:17" s="21" customFormat="1" ht="180" customHeight="1" thickBot="1" x14ac:dyDescent="0.35">
      <c r="A23" s="30">
        <v>4</v>
      </c>
      <c r="B23" s="31" t="s">
        <v>48</v>
      </c>
      <c r="C23" s="31" t="s">
        <v>36</v>
      </c>
      <c r="D23" s="31" t="s">
        <v>12</v>
      </c>
      <c r="E23" s="31" t="s">
        <v>13</v>
      </c>
      <c r="F23" s="32">
        <f>2786625.22+400000</f>
        <v>3186625.22</v>
      </c>
      <c r="G23" s="31" t="s">
        <v>44</v>
      </c>
      <c r="H23" s="31" t="s">
        <v>37</v>
      </c>
      <c r="I23" s="33" t="s">
        <v>38</v>
      </c>
      <c r="J23" s="34">
        <v>1</v>
      </c>
      <c r="K23" s="31" t="s">
        <v>50</v>
      </c>
      <c r="L23" s="31" t="s">
        <v>53</v>
      </c>
      <c r="M23" s="31" t="s">
        <v>14</v>
      </c>
      <c r="N23" s="31" t="s">
        <v>14</v>
      </c>
      <c r="O23" s="35">
        <v>2000</v>
      </c>
      <c r="P23" s="36">
        <v>80000</v>
      </c>
      <c r="Q23" s="28"/>
    </row>
    <row r="24" spans="1:17" ht="33.75" customHeight="1" x14ac:dyDescent="0.3">
      <c r="A24" s="18"/>
      <c r="B24" s="55" t="s">
        <v>51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</row>
    <row r="25" spans="1:17" x14ac:dyDescent="0.3">
      <c r="A25" s="50" t="s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</row>
    <row r="26" spans="1:17" ht="23.25" customHeight="1" x14ac:dyDescent="0.3">
      <c r="A26" s="38" t="s">
        <v>19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</row>
    <row r="27" spans="1:17" x14ac:dyDescent="0.3">
      <c r="A27" s="38" t="s">
        <v>25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</row>
    <row r="28" spans="1:17" x14ac:dyDescent="0.3">
      <c r="A28" s="38" t="s">
        <v>20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</row>
    <row r="29" spans="1:17" x14ac:dyDescent="0.3">
      <c r="A29" s="38" t="s">
        <v>21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7" x14ac:dyDescent="0.3">
      <c r="A30" s="38" t="s">
        <v>22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</row>
    <row r="31" spans="1:17" x14ac:dyDescent="0.3">
      <c r="A31" s="38" t="s">
        <v>23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</row>
    <row r="32" spans="1:17" x14ac:dyDescent="0.3">
      <c r="A32" s="38" t="s">
        <v>24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</row>
    <row r="33" spans="1:16" ht="30" customHeight="1" x14ac:dyDescent="0.3">
      <c r="A33" s="38" t="s">
        <v>26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</row>
    <row r="34" spans="1:16" x14ac:dyDescent="0.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</sheetData>
  <mergeCells count="27">
    <mergeCell ref="A28:P28"/>
    <mergeCell ref="A29:P29"/>
    <mergeCell ref="A30:P30"/>
    <mergeCell ref="M14:N14"/>
    <mergeCell ref="O14:P14"/>
    <mergeCell ref="E14:E15"/>
    <mergeCell ref="F14:F15"/>
    <mergeCell ref="A25:P25"/>
    <mergeCell ref="A18:P18"/>
    <mergeCell ref="B24:P24"/>
    <mergeCell ref="B21:P21"/>
    <mergeCell ref="F12:I12"/>
    <mergeCell ref="A31:P31"/>
    <mergeCell ref="A32:P32"/>
    <mergeCell ref="A33:P33"/>
    <mergeCell ref="A16:P16"/>
    <mergeCell ref="G14:G15"/>
    <mergeCell ref="H14:H15"/>
    <mergeCell ref="I14:I15"/>
    <mergeCell ref="K14:K15"/>
    <mergeCell ref="L14:L15"/>
    <mergeCell ref="A14:A15"/>
    <mergeCell ref="B14:B15"/>
    <mergeCell ref="C14:C15"/>
    <mergeCell ref="D14:D15"/>
    <mergeCell ref="A26:P26"/>
    <mergeCell ref="A27:P27"/>
  </mergeCells>
  <hyperlinks>
    <hyperlink ref="K14" location="_ftn3" display="_ftn3"/>
  </hyperlinks>
  <pageMargins left="0.11811023622047245" right="0.11811023622047245" top="0.35433070866141736" bottom="0.35433070866141736" header="0.31496062992125984" footer="0.31496062992125984"/>
  <pageSetup paperSize="9" scale="54" orientation="landscape" r:id="rId1"/>
  <rowBreaks count="1" manualBreakCount="1">
    <brk id="1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Q26" sqref="Q26"/>
    </sheetView>
  </sheetViews>
  <sheetFormatPr defaultRowHeight="14.4" x14ac:dyDescent="0.3"/>
  <cols>
    <col min="1" max="1" width="15.109375" customWidth="1"/>
    <col min="2" max="2" width="14.6640625" customWidth="1"/>
    <col min="3" max="3" width="14.44140625" customWidth="1"/>
    <col min="5" max="5" width="24.88671875" customWidth="1"/>
    <col min="9" max="9" width="14.109375" customWidth="1"/>
  </cols>
  <sheetData>
    <row r="1" spans="1:11" x14ac:dyDescent="0.3">
      <c r="A1" s="24">
        <v>439435.7</v>
      </c>
      <c r="B1" s="24">
        <v>439435.7</v>
      </c>
      <c r="C1" s="25">
        <v>0</v>
      </c>
      <c r="D1" s="25"/>
      <c r="E1" s="26">
        <v>4785625.22</v>
      </c>
      <c r="F1" s="25"/>
      <c r="G1" s="25"/>
      <c r="H1" s="25"/>
      <c r="I1" s="25"/>
      <c r="J1" s="25"/>
      <c r="K1" s="25"/>
    </row>
    <row r="2" spans="1:11" x14ac:dyDescent="0.3">
      <c r="A2" s="24">
        <v>74723.5</v>
      </c>
      <c r="B2" s="24">
        <v>74723.5</v>
      </c>
      <c r="C2" s="25">
        <v>0</v>
      </c>
      <c r="D2" s="25"/>
      <c r="E2" s="25">
        <v>10503348.65</v>
      </c>
      <c r="F2" s="25"/>
      <c r="G2" s="25"/>
      <c r="H2" s="25"/>
      <c r="I2" s="25"/>
      <c r="J2" s="25"/>
      <c r="K2" s="25"/>
    </row>
    <row r="3" spans="1:11" x14ac:dyDescent="0.3">
      <c r="A3" s="25">
        <v>260454.14</v>
      </c>
      <c r="B3" s="25">
        <v>260454.14</v>
      </c>
      <c r="C3" s="25">
        <v>0</v>
      </c>
      <c r="D3" s="25"/>
      <c r="E3" s="25">
        <v>2039095.7</v>
      </c>
      <c r="F3" s="25"/>
      <c r="G3" s="25"/>
      <c r="H3" s="25"/>
      <c r="I3" s="25"/>
      <c r="J3" s="25"/>
      <c r="K3" s="25"/>
    </row>
    <row r="4" spans="1:11" x14ac:dyDescent="0.3">
      <c r="A4" s="25">
        <v>2039095.7</v>
      </c>
      <c r="B4" s="25">
        <v>0</v>
      </c>
      <c r="C4" s="25">
        <v>0</v>
      </c>
      <c r="D4" s="25"/>
      <c r="E4" s="25">
        <f>SUM(E1:E3)</f>
        <v>17328069.57</v>
      </c>
      <c r="F4" s="25"/>
      <c r="G4" s="25"/>
      <c r="H4" s="25"/>
      <c r="I4" s="25"/>
      <c r="J4" s="25"/>
      <c r="K4" s="25"/>
    </row>
    <row r="5" spans="1:11" x14ac:dyDescent="0.3">
      <c r="A5" s="25">
        <v>1446811.76</v>
      </c>
      <c r="B5" s="25">
        <v>1446811.76</v>
      </c>
      <c r="C5" s="25">
        <v>0</v>
      </c>
      <c r="D5" s="25"/>
      <c r="E5" s="25"/>
      <c r="F5" s="25"/>
      <c r="G5" s="25"/>
      <c r="H5" s="25"/>
      <c r="I5" s="25"/>
      <c r="J5" s="25"/>
      <c r="K5" s="25"/>
    </row>
    <row r="6" spans="1:11" x14ac:dyDescent="0.3">
      <c r="A6" s="25">
        <v>3553298.98</v>
      </c>
      <c r="B6" s="25">
        <v>0</v>
      </c>
      <c r="C6" s="25">
        <v>3553298.98</v>
      </c>
      <c r="D6" s="25"/>
      <c r="E6" s="25"/>
      <c r="F6" s="25"/>
      <c r="G6" s="25"/>
      <c r="H6" s="25"/>
      <c r="I6" s="25"/>
      <c r="J6" s="25"/>
      <c r="K6" s="25"/>
    </row>
    <row r="7" spans="1:11" x14ac:dyDescent="0.3">
      <c r="A7" s="25">
        <v>500000</v>
      </c>
      <c r="B7" s="25">
        <v>500000</v>
      </c>
      <c r="C7" s="25">
        <v>0</v>
      </c>
      <c r="D7" s="25"/>
      <c r="E7" s="25"/>
      <c r="F7" s="25"/>
      <c r="G7" s="25"/>
      <c r="H7" s="25"/>
      <c r="I7" s="25">
        <v>6536469.5999999996</v>
      </c>
      <c r="J7" s="25"/>
      <c r="K7" s="25"/>
    </row>
    <row r="8" spans="1:11" x14ac:dyDescent="0.3">
      <c r="A8" s="25">
        <v>6036469.5999999996</v>
      </c>
      <c r="B8" s="25">
        <v>0</v>
      </c>
      <c r="C8" s="25">
        <v>6036469.5999999996</v>
      </c>
      <c r="D8" s="25"/>
      <c r="E8" s="25"/>
      <c r="F8" s="25"/>
      <c r="G8" s="25"/>
      <c r="H8" s="25"/>
      <c r="I8" s="25">
        <v>550000</v>
      </c>
      <c r="J8" s="25"/>
      <c r="K8" s="25"/>
    </row>
    <row r="9" spans="1:11" x14ac:dyDescent="0.3">
      <c r="A9" s="25">
        <v>4281593.0999999996</v>
      </c>
      <c r="B9" s="25">
        <v>0</v>
      </c>
      <c r="C9" s="25">
        <v>4281593.0999999996</v>
      </c>
      <c r="D9" s="25"/>
      <c r="E9" s="25"/>
      <c r="F9" s="25"/>
      <c r="G9" s="25"/>
      <c r="H9" s="25"/>
      <c r="I9" s="25">
        <v>500000</v>
      </c>
      <c r="J9" s="25"/>
      <c r="K9" s="25"/>
    </row>
    <row r="10" spans="1:11" x14ac:dyDescent="0.3">
      <c r="A10" s="25">
        <v>10503348.65</v>
      </c>
      <c r="B10" s="25">
        <v>0</v>
      </c>
      <c r="C10" s="25">
        <v>0</v>
      </c>
      <c r="D10" s="25"/>
      <c r="E10" s="25"/>
      <c r="F10" s="25"/>
      <c r="G10" s="25"/>
      <c r="H10" s="25"/>
      <c r="I10" s="25">
        <f>I7-I8-I9</f>
        <v>5486469.5999999996</v>
      </c>
      <c r="J10" s="25"/>
      <c r="K10" s="25"/>
    </row>
    <row r="11" spans="1:11" x14ac:dyDescent="0.3">
      <c r="A11" s="25">
        <v>123329.84</v>
      </c>
      <c r="B11" s="25">
        <v>123329.84</v>
      </c>
      <c r="C11" s="25">
        <v>0</v>
      </c>
      <c r="D11" s="25"/>
      <c r="E11" s="25"/>
      <c r="F11" s="25"/>
      <c r="G11" s="25"/>
      <c r="H11" s="25"/>
      <c r="I11" s="25"/>
      <c r="J11" s="25"/>
      <c r="K11" s="25"/>
    </row>
    <row r="12" spans="1:11" x14ac:dyDescent="0.3">
      <c r="A12" s="25">
        <v>6234905.7599999998</v>
      </c>
      <c r="B12" s="25">
        <v>0</v>
      </c>
      <c r="C12" s="25">
        <v>6234905.7599999998</v>
      </c>
      <c r="D12" s="25"/>
      <c r="E12" s="25"/>
      <c r="F12" s="25"/>
      <c r="G12" s="25"/>
      <c r="H12" s="25"/>
      <c r="I12" s="25"/>
      <c r="J12" s="25"/>
      <c r="K12" s="25"/>
    </row>
    <row r="13" spans="1:11" x14ac:dyDescent="0.3">
      <c r="A13" s="25">
        <v>4785625.22</v>
      </c>
      <c r="B13" s="25">
        <v>0</v>
      </c>
      <c r="C13" s="25">
        <v>0</v>
      </c>
      <c r="D13" s="25"/>
      <c r="E13" s="25"/>
      <c r="F13" s="25"/>
      <c r="G13" s="25"/>
      <c r="H13" s="25"/>
      <c r="I13" s="25"/>
      <c r="J13" s="25"/>
      <c r="K13" s="25"/>
    </row>
    <row r="14" spans="1:11" x14ac:dyDescent="0.3">
      <c r="A14" s="25">
        <v>1515745.97</v>
      </c>
      <c r="B14" s="25">
        <v>0</v>
      </c>
      <c r="C14" s="25">
        <v>1515745.97</v>
      </c>
      <c r="D14" s="25"/>
      <c r="E14" s="25"/>
      <c r="F14" s="25"/>
      <c r="G14" s="25"/>
      <c r="H14" s="25"/>
      <c r="I14" s="25"/>
      <c r="J14" s="25"/>
      <c r="K14" s="25"/>
    </row>
    <row r="15" spans="1:11" x14ac:dyDescent="0.3">
      <c r="A15" s="25">
        <f>SUM(A1:A14)</f>
        <v>41794837.919999994</v>
      </c>
      <c r="B15" s="25">
        <v>0</v>
      </c>
      <c r="C15" s="25"/>
      <c r="D15" s="25"/>
      <c r="E15" s="25"/>
      <c r="F15" s="25"/>
      <c r="G15" s="25"/>
      <c r="H15" s="25"/>
      <c r="I15" s="25"/>
      <c r="J15" s="25"/>
      <c r="K15" s="25"/>
    </row>
    <row r="16" spans="1:11" x14ac:dyDescent="0.3">
      <c r="A16" s="25"/>
      <c r="B16" s="25"/>
      <c r="C16" s="25">
        <f>SUM(C1:C15)</f>
        <v>21622013.409999996</v>
      </c>
      <c r="D16" s="25"/>
      <c r="E16" s="25"/>
      <c r="F16" s="25"/>
      <c r="G16" s="25"/>
      <c r="H16" s="25"/>
      <c r="I16" s="25"/>
      <c r="J16" s="25"/>
      <c r="K16" s="25"/>
    </row>
    <row r="17" spans="1:11" x14ac:dyDescent="0.3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</row>
    <row r="18" spans="1:11" x14ac:dyDescent="0.3">
      <c r="A18" s="25"/>
      <c r="B18" s="25">
        <f>SUM(B1:B15)</f>
        <v>2844754.94</v>
      </c>
      <c r="C18" s="25">
        <v>3031490.61</v>
      </c>
      <c r="D18" s="25">
        <f>SUM(B18:C18)</f>
        <v>5876245.5499999998</v>
      </c>
      <c r="E18" s="25"/>
      <c r="F18" s="25"/>
      <c r="G18" s="25"/>
      <c r="H18" s="25"/>
      <c r="I18" s="25"/>
      <c r="J18" s="25"/>
      <c r="K18" s="25"/>
    </row>
    <row r="19" spans="1:11" x14ac:dyDescent="0.3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</row>
    <row r="20" spans="1:11" x14ac:dyDescent="0.3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</row>
    <row r="21" spans="1:11" x14ac:dyDescent="0.3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</row>
    <row r="22" spans="1:11" x14ac:dyDescent="0.3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</row>
    <row r="23" spans="1:11" x14ac:dyDescent="0.3">
      <c r="A23" s="25"/>
      <c r="B23" s="25"/>
      <c r="C23" s="25"/>
      <c r="D23" s="25">
        <f>C8+C9+C12+C14</f>
        <v>18068714.43</v>
      </c>
      <c r="E23" s="25">
        <v>3031490.61</v>
      </c>
      <c r="F23" s="25"/>
      <c r="G23" s="25"/>
      <c r="H23" s="25"/>
      <c r="I23" s="25"/>
      <c r="J23" s="25"/>
      <c r="K23" s="25"/>
    </row>
    <row r="24" spans="1:11" x14ac:dyDescent="0.3">
      <c r="A24" s="25"/>
      <c r="B24" s="25"/>
      <c r="C24" s="25"/>
      <c r="D24" s="25"/>
      <c r="E24" s="25">
        <v>41794837.920000002</v>
      </c>
      <c r="F24" s="25"/>
      <c r="G24" s="25"/>
      <c r="H24" s="25"/>
      <c r="I24" s="25"/>
      <c r="J24" s="25"/>
      <c r="K24" s="25"/>
    </row>
    <row r="25" spans="1:11" x14ac:dyDescent="0.3">
      <c r="A25" s="25"/>
      <c r="B25" s="25"/>
      <c r="C25" s="25"/>
      <c r="D25" s="25"/>
      <c r="E25" s="25">
        <f>SUM(E23:E24)</f>
        <v>44826328.530000001</v>
      </c>
      <c r="F25" s="25"/>
      <c r="G25" s="25"/>
      <c r="H25" s="25"/>
      <c r="I25" s="25"/>
      <c r="J25" s="25"/>
      <c r="K25" s="25"/>
    </row>
    <row r="26" spans="1:11" x14ac:dyDescent="0.3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</row>
    <row r="27" spans="1:11" x14ac:dyDescent="0.3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</row>
    <row r="28" spans="1:11" x14ac:dyDescent="0.3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</row>
    <row r="29" spans="1:11" x14ac:dyDescent="0.3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Sheet1</vt:lpstr>
      <vt:lpstr>Sheet2</vt:lpstr>
      <vt:lpstr>Sheet3</vt:lpstr>
      <vt:lpstr>Sheet1!_ftn4</vt:lpstr>
      <vt:lpstr>Sheet1!_ftnref1</vt:lpstr>
      <vt:lpstr>Sheet1!_ftnref2</vt:lpstr>
      <vt:lpstr>Sheet1!_ftnref3</vt:lpstr>
      <vt:lpstr>Sheet1!_ftnref4</vt:lpstr>
      <vt:lpstr>Sheet1!_ftnref5</vt:lpstr>
      <vt:lpstr>Sheet1!_ftnref6</vt:lpstr>
      <vt:lpstr>Sheet1!_ftnref7</vt:lpstr>
      <vt:lpstr>Sheet1!_ftnref8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Aleksieva</dc:creator>
  <cp:lastModifiedBy>Zaharincho</cp:lastModifiedBy>
  <cp:lastPrinted>2020-11-03T12:20:26Z</cp:lastPrinted>
  <dcterms:created xsi:type="dcterms:W3CDTF">2019-10-23T14:02:02Z</dcterms:created>
  <dcterms:modified xsi:type="dcterms:W3CDTF">2020-11-30T15:01:52Z</dcterms:modified>
</cp:coreProperties>
</file>