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DR\KN 22_pismena procedura_izmenenie PMDR Ukraina, IGRP 2022, Kriterii\Одобрение\Документи към 22-ра процедура\"/>
    </mc:Choice>
  </mc:AlternateContent>
  <bookViews>
    <workbookView xWindow="13965" yWindow="300" windowWidth="14835" windowHeight="11955"/>
  </bookViews>
  <sheets>
    <sheet name="Sheet1" sheetId="1" r:id="rId1"/>
    <sheet name="Sheet2" sheetId="2" r:id="rId2"/>
    <sheet name="Sheet3" sheetId="3" r:id="rId3"/>
  </sheets>
  <definedNames>
    <definedName name="_ftn1" localSheetId="0">Sheet1!#REF!</definedName>
    <definedName name="_ftn2" localSheetId="0">Sheet1!#REF!</definedName>
    <definedName name="_ftn3" localSheetId="0">Sheet1!#REF!</definedName>
    <definedName name="_ftn4" localSheetId="0">Sheet1!$A$21</definedName>
    <definedName name="_ftn5" localSheetId="0">Sheet1!#REF!</definedName>
    <definedName name="_ftn6" localSheetId="0">Sheet1!#REF!</definedName>
    <definedName name="_ftn7" localSheetId="0">Sheet1!#REF!</definedName>
    <definedName name="_ftn8" localSheetId="0">Sheet1!#REF!</definedName>
    <definedName name="_ftnref1" localSheetId="0">Sheet1!$C$14</definedName>
    <definedName name="_ftnref2" localSheetId="0">Sheet1!$E$14</definedName>
    <definedName name="_ftnref3" localSheetId="0">Sheet1!$K$14</definedName>
    <definedName name="_ftnref4" localSheetId="0">Sheet1!$L$14</definedName>
    <definedName name="_ftnref5" localSheetId="0">Sheet1!$M$14</definedName>
    <definedName name="_ftnref6" localSheetId="0">Sheet1!$O$14</definedName>
    <definedName name="_ftnref7" localSheetId="0">Sheet1!$M$15</definedName>
    <definedName name="_ftnref8" localSheetId="0">Sheet1!$N$15</definedName>
    <definedName name="_xlnm.Print_Area" localSheetId="0">Sheet1!$A$1:$P$43</definedName>
  </definedNames>
  <calcPr calcId="162913"/>
</workbook>
</file>

<file path=xl/calcChain.xml><?xml version="1.0" encoding="utf-8"?>
<calcChain xmlns="http://schemas.openxmlformats.org/spreadsheetml/2006/main">
  <c r="F32" i="1" l="1"/>
  <c r="F26" i="1" l="1"/>
  <c r="F28" i="1" s="1"/>
  <c r="F22" i="1" l="1"/>
  <c r="I10" i="2" l="1"/>
  <c r="E25" i="2" l="1"/>
  <c r="D23" i="2"/>
  <c r="C16" i="2"/>
  <c r="B18" i="2"/>
  <c r="D18" i="2" s="1"/>
  <c r="E4" i="2"/>
  <c r="A15" i="2"/>
</calcChain>
</file>

<file path=xl/sharedStrings.xml><?xml version="1.0" encoding="utf-8"?>
<sst xmlns="http://schemas.openxmlformats.org/spreadsheetml/2006/main" count="216" uniqueCount="121">
  <si>
    <t>№ по ред</t>
  </si>
  <si>
    <t>Начин на провеждане на процедурата съгласно чл. 2 от ПМС 162 от 2016 г.</t>
  </si>
  <si>
    <t>Допустими кандидати</t>
  </si>
  <si>
    <t>Примерни допустими дейности</t>
  </si>
  <si>
    <t>Категории допустими разходи</t>
  </si>
  <si>
    <t xml:space="preserve">Максимален </t>
  </si>
  <si>
    <t>% на съ-финансиране</t>
  </si>
  <si>
    <t>минимален</t>
  </si>
  <si>
    <t>максимален</t>
  </si>
  <si>
    <t>Приоритет 1 „Насърчаване на устойчиво в екологично отношение, иновативно, конкурентоспособно и основано на знания рибарство, характеризиращо се с ефективно използване на ресурсите“</t>
  </si>
  <si>
    <t>Процедура на подбор на проекти</t>
  </si>
  <si>
    <t>Не</t>
  </si>
  <si>
    <t>не</t>
  </si>
  <si>
    <t>Приоритет 2 „Насърчаване на устойчиви в екологично отношение, иновативни, конкурентоспособни и основани на знания аквакултури, характеризиращи се с ефективно използване на ресурсите”</t>
  </si>
  <si>
    <t xml:space="preserve">ПРОГРАМА ЗА МОРСКО ДЕЛО И РИБАРСТВО 2014-2020 г. </t>
  </si>
  <si>
    <t>1-во тримесечие</t>
  </si>
  <si>
    <t>Приоритет 5: Мерки за предлагане на пазара</t>
  </si>
  <si>
    <t>Мярка 5.1. Планове за производство и предлагане на пазара</t>
  </si>
  <si>
    <t>Подпомагане изготвянето и и изпълнението на планове за производство и предлагане на пазара</t>
  </si>
  <si>
    <t xml:space="preserve">Не  </t>
  </si>
  <si>
    <t>Организации на производители</t>
  </si>
  <si>
    <t>Изготвяне и изпълнение на планове за производство и предлагане на пазара, посочени в член 28 от Регламент (ЕС) № 1379/2013.</t>
  </si>
  <si>
    <t>Разходи за услуги</t>
  </si>
  <si>
    <t xml:space="preserve">1-во  тримесечие </t>
  </si>
  <si>
    <t xml:space="preserve">Неприложимо </t>
  </si>
  <si>
    <t>60 дни от датата на обявяване на процедурата</t>
  </si>
  <si>
    <t>Мярка 1.2 
Здраве и безопасност</t>
  </si>
  <si>
    <t>Мярка 1.7
Добавена стойност, качество на продуктите и използване на нежелания улов</t>
  </si>
  <si>
    <t>Мярка 2.3
Насърчаване на нови производители на аквакултури, развиващи устойчиви аквакултури</t>
  </si>
  <si>
    <t>Мярка 5.3
Мерки за предлагане на пазара</t>
  </si>
  <si>
    <t>Подобряване на хигиената, здравето, безопасността и условията на труд на рибарите, като се подпомагат инвестиции на борда или в индивидуално оборудване, при условие че посочените инвестиции надхвърлят изискванията съгласно правото на Съюза или националното право.</t>
  </si>
  <si>
    <t>Инвестиции на борда или в индивидуално оборудване, при условие че посочените инвестиции надхвърлят изискванията съгласно правото на Съюза или националното право.</t>
  </si>
  <si>
    <t>Подобряване конкурентноспособността и жизнеспособността на предприятията в сектора на рибарството, включително и дребномащабния крайбрежен флот, и подобряване на безопасността и условията на труд.</t>
  </si>
  <si>
    <t xml:space="preserve">Публично-правни органи; лица регистрирани по търговския закон или Закона за кооперациите, развиващи дейност в сектор Рибарство </t>
  </si>
  <si>
    <t xml:space="preserve">Повишаване качеството, контрола и проследяемостта на разтоварваните на сушата продукти,  подобряване енергийната ефективност, подпомагане опазването на околната среда и подобряване безопасността и условията на труд, чрез инвестиции за подобряване на инфраструктурата и пристанищните съоръжения, включително инвестиции в съоръжения за събиране на отпадъци. </t>
  </si>
  <si>
    <t>Инвестиционни разходи, разходи за услуги.</t>
  </si>
  <si>
    <t xml:space="preserve">До 100% за публични организации;
До 50% за юридически лица, регистрирани по търговския закон или Закона за кооперациите
</t>
  </si>
  <si>
    <t>Мярка 2.2.Продуктивни инвестиции в аквакултурите – сектор „Малки проекти“</t>
  </si>
  <si>
    <t>Подобряване на конкурентноспособността и жизнеспособността на на предприятията в сектора на Аквакултурите, включително подобряване на безопасността на условията на труд, по-специално на МСП.</t>
  </si>
  <si>
    <t>Подобряване на конкурентноспособността и жизнеспособността на на предприятията в сектора на Аквакултурата, включително подобряване на безопасността на условията на труд, по-специално на МСП.</t>
  </si>
  <si>
    <t>Лица, регистрирани по Търговския закон, развиващи дейност в сектор Аквакултури и които ще развиват дейност в сектора.</t>
  </si>
  <si>
    <t>Насърчаване на предприемачеството в сектора на аквакултурите;
Подпомагане на създаването на предприятия за устойчиви аквакултури от нови производители на аквакултури.</t>
  </si>
  <si>
    <t xml:space="preserve">Лица, регистрирани по търговския закон
</t>
  </si>
  <si>
    <t>Насърчаване на инвестициите в секторите на преработването и предлагането на пазара.</t>
  </si>
  <si>
    <t xml:space="preserve">Инвестиции в преработването на продукти от риболов и аквакултури, когато тези инвестиции: допринасят за реализирането на икономии на енергия или намаляване на въздействието върху околната среда, включително третирането на отпадъци;
подобряват безопасността, хигиената, здравето и условията на труд; подпомагат преработването на улов на риба от видове с търговско значение, който не може да бъде предназначен за консумация от човека; свързани са с преработването на странични продукти, които се получават в резултат на основни дейности от преработването;
водят до нови или подобрени продукти, нови или подобрени процеси или нови или подобрени управленски и организационни системи. 
</t>
  </si>
  <si>
    <t>Насърчаване предлагането на пазара на продуктите от риболов и аквакултури</t>
  </si>
  <si>
    <t>Повишаване на добавената стойност или качеството на уловите от Черно море и река Дунав.</t>
  </si>
  <si>
    <t>от 50% до 80%</t>
  </si>
  <si>
    <t xml:space="preserve">Не повече от 12% от средната годишна стойност на продукцията, пусната на пазара от членовете на ОП през предходните 3 календарни години  </t>
  </si>
  <si>
    <t>Лица, регистрирани по Търговския закон, развиващи дейност в сектор „Аквакултури“</t>
  </si>
  <si>
    <t>Лица, регистрирани по Търговския закон.</t>
  </si>
  <si>
    <r>
      <t>Цели на предоставяната БФП</t>
    </r>
    <r>
      <rPr>
        <b/>
        <sz val="10"/>
        <rFont val="Calibri"/>
        <family val="2"/>
        <charset val="204"/>
      </rPr>
      <t>²</t>
    </r>
    <r>
      <rPr>
        <b/>
        <sz val="10"/>
        <rFont val="Times New Roman"/>
        <family val="1"/>
        <charset val="204"/>
      </rPr>
      <t xml:space="preserve"> по  процедурата</t>
    </r>
  </si>
  <si>
    <r>
      <t>Извършване на предварителен подбор на концепции за проектни предложения</t>
    </r>
    <r>
      <rPr>
        <b/>
        <sz val="9"/>
        <rFont val="Calibri"/>
        <family val="2"/>
        <charset val="204"/>
      </rPr>
      <t>³</t>
    </r>
  </si>
  <si>
    <r>
      <t>Дата на обявяване на процедурата</t>
    </r>
    <r>
      <rPr>
        <b/>
        <sz val="10"/>
        <rFont val="Calibri"/>
        <family val="2"/>
        <charset val="204"/>
      </rPr>
      <t>⁴</t>
    </r>
  </si>
  <si>
    <r>
      <t>Краен срок за подаване на проектни предложения</t>
    </r>
    <r>
      <rPr>
        <b/>
        <sz val="10"/>
        <rFont val="Calibri"/>
        <family val="2"/>
        <charset val="204"/>
      </rPr>
      <t>⁵</t>
    </r>
  </si>
  <si>
    <r>
      <t>Представлява ли процедурата/част от нея</t>
    </r>
    <r>
      <rPr>
        <b/>
        <sz val="10"/>
        <rFont val="Calibri"/>
        <family val="2"/>
        <charset val="204"/>
      </rPr>
      <t>⁶</t>
    </r>
    <r>
      <rPr>
        <b/>
        <sz val="10"/>
        <rFont val="Times New Roman"/>
        <family val="1"/>
        <charset val="204"/>
      </rPr>
      <t>:</t>
    </r>
  </si>
  <si>
    <r>
      <t>Размер на БФП за проект (в лева)</t>
    </r>
    <r>
      <rPr>
        <b/>
        <sz val="10"/>
        <rFont val="Calibri"/>
        <family val="2"/>
        <charset val="204"/>
      </rPr>
      <t>⁷</t>
    </r>
  </si>
  <si>
    <r>
      <t>държавна помощ</t>
    </r>
    <r>
      <rPr>
        <b/>
        <sz val="10"/>
        <rFont val="Calibri"/>
        <family val="2"/>
        <charset val="204"/>
      </rPr>
      <t>⁸</t>
    </r>
  </si>
  <si>
    <r>
      <t>минимална  помощ</t>
    </r>
    <r>
      <rPr>
        <b/>
        <sz val="10"/>
        <rFont val="Calibri"/>
        <family val="2"/>
        <charset val="204"/>
      </rPr>
      <t>⁹</t>
    </r>
  </si>
  <si>
    <t>Разходи за оборудване и услуги, без разходи за СМР.</t>
  </si>
  <si>
    <t>Създаване на предприятия за устойчиви аквакултури от нови производители на аквакултури-без СМР</t>
  </si>
  <si>
    <r>
      <t xml:space="preserve">[1] </t>
    </r>
    <r>
      <rPr>
        <sz val="8"/>
        <rFont val="Times New Roman"/>
        <family val="1"/>
        <charset val="204"/>
      </rPr>
      <t xml:space="preserve">Индикативната годишна работна програма се изготвя в съответствие с чл. 26, ал. 1 от Постановление №162 на Министерския съвет от 2016 г. за определяне на детайлни правила за предоставяне на безвъзмездна финансова помощ по програмите, финансирани от Европейските структурни и инвестиционни фондове за периода 2014-2020 г. </t>
    </r>
  </si>
  <si>
    <r>
      <t xml:space="preserve">[2] </t>
    </r>
    <r>
      <rPr>
        <sz val="8"/>
        <rFont val="Times New Roman"/>
        <family val="1"/>
        <charset val="204"/>
      </rPr>
      <t>Безвъзмездна финансова помощ.</t>
    </r>
  </si>
  <si>
    <r>
      <t>[3]</t>
    </r>
    <r>
      <rPr>
        <sz val="8"/>
        <rFont val="Times New Roman"/>
        <family val="1"/>
        <charset val="204"/>
      </rPr>
      <t xml:space="preserve"> Отбелязва се „да“ или „не“.</t>
    </r>
  </si>
  <si>
    <r>
      <t>[4]</t>
    </r>
    <r>
      <rPr>
        <sz val="8"/>
        <rFont val="Times New Roman"/>
        <family val="1"/>
        <charset val="204"/>
      </rPr>
      <t xml:space="preserve"> В случай че се предвижда извършване на предварителен подбор на концепции за проектни предложения, се посочва и датата на публикуване на обявата за предварителен подбор.</t>
    </r>
  </si>
  <si>
    <r>
      <t>[5]</t>
    </r>
    <r>
      <rPr>
        <sz val="8"/>
        <rFont val="Times New Roman"/>
        <family val="1"/>
        <charset val="204"/>
      </rPr>
      <t xml:space="preserve"> В случай че се предвижда извършване на предварителен подбор на концепции за проектни предложения, се посочва и крайният срок за подаване на концепциите.</t>
    </r>
  </si>
  <si>
    <r>
      <t>[6]</t>
    </r>
    <r>
      <rPr>
        <sz val="8"/>
        <rFont val="Times New Roman"/>
        <family val="1"/>
        <charset val="204"/>
      </rPr>
      <t xml:space="preserve"> Отбелязва се „да“, „не“ или „предстои да бъде уточнено“.</t>
    </r>
  </si>
  <si>
    <r>
      <t>[7]</t>
    </r>
    <r>
      <rPr>
        <sz val="8"/>
        <rFont val="Times New Roman"/>
        <family val="1"/>
        <charset val="204"/>
      </rPr>
      <t xml:space="preserve"> Ако е приложимо.</t>
    </r>
  </si>
  <si>
    <r>
      <t>[8]</t>
    </r>
    <r>
      <rPr>
        <sz val="8"/>
        <rFont val="Times New Roman"/>
        <family val="1"/>
        <charset val="204"/>
      </rPr>
      <t xml:space="preserve"> По смисъла на чл. 107 от Договора за функционирането на Европейския съюз. </t>
    </r>
  </si>
  <si>
    <r>
      <t>[9]</t>
    </r>
    <r>
      <rPr>
        <sz val="8"/>
        <rFont val="Times New Roman"/>
        <family val="1"/>
        <charset val="204"/>
      </rPr>
      <t xml:space="preserve"> По смисъла на Регламент (ЕС) №  717/2014 на Комисията от 27.06.2014 г. относно прилагането на членове 107 и 108 от Договора за функционирането на Европейския съюз към помощта de minimis в сектора на рибарството и аквакултурите (ОВ, L 190 от 28.06.2014 г.). </t>
    </r>
  </si>
  <si>
    <t>Инвестиции, които добавят стойност към продуктите от риболов, по - специално като позволяват на рибарите да извършват преработване, предлагане на пазара и пряка
продажба на собствения си улов; Иновативни инвестиции на борда на корабите, които водят до повишаване на
качеството на продуктите от риболов.</t>
  </si>
  <si>
    <t>Разходи за оборудване и услуги, без разходи за СМР, с изключение на разходи за ВЕИ</t>
  </si>
  <si>
    <t xml:space="preserve">Мярка 5.4.
"Преработване на продуктите от риболов и аквакултури" 
</t>
  </si>
  <si>
    <t xml:space="preserve">Мярка 2.2.
Продуктивни инвестиции в аквакултурите 
– сектор „Големи проекти" </t>
  </si>
  <si>
    <t xml:space="preserve">Наименование на  процедурата </t>
  </si>
  <si>
    <t xml:space="preserve">Разходи за услуги,
Оперативни разходи </t>
  </si>
  <si>
    <t xml:space="preserve">Не повече от 12 % от средната годишна стойност на продукцията, пусната на пазара от членовете на ОП през предходните 3 календарни години  </t>
  </si>
  <si>
    <t>Продуктивни инвестиции в аквакултурите, включително производство на зарибителен матариал; Инвестиции за диверсификация на дейностите и 
отглежданите видове;. Модернизацияна стопанствата, включително закупуване на оборудване за предпазване на стопанствата от диви хищници;
Инвестиции в повишаване на качеството или добавената стойност; 
Инвестиции за повишаване положителното въздействие върху околната среда и подобряване на ефективното използване на ресурсите, в т. ч. 
Инвестиционни разходи, разходи за услуги преминаване към възобновяеми източници на енергия;</t>
  </si>
  <si>
    <t>До 100% за публични организации</t>
  </si>
  <si>
    <t>Мярка 6.3. Интегрирана морска политика
Повишаване на знанията за състоянието на морската среда
Член 80.1.в</t>
  </si>
  <si>
    <t>Научни организации</t>
  </si>
  <si>
    <t>90 дни от датата на обявяване на процедурата</t>
  </si>
  <si>
    <t>Повишаване на знанията за състоянието на морската среда</t>
  </si>
  <si>
    <t xml:space="preserve">Изследване на морското дъно,
 изследване на морската среда,
научни дейности, водещи до повишаване на знанията за морската среда и водещи до постигане на целите на „синия растеж“.
</t>
  </si>
  <si>
    <t xml:space="preserve"> Закупуване на оборудване, необходимо за провеждане на изследвания на морското дъно и/или морската среда в размер на до 40 на сто от общите допустими разходи по проекта  с оглед постигане целите на проекта и/или наемане на оборудване, необходимо за провеждане на изследвания на морското дъно и/или морската среда,
 разходи за услуги, 
разходи за изследвания на морската среда, допринасящи за постигане на целите на „синия растеж“,
 разходи за проучвания.
</t>
  </si>
  <si>
    <t>Разходи за оборудване и услуги</t>
  </si>
  <si>
    <t>Разходи за оборудване, услуги</t>
  </si>
  <si>
    <t>Провеждане на регионални, национални или транснационални информационни и рекламни кампании за повишаване на осведомеността на обществото за продуктите на устойчивия риболов и аквакултури.</t>
  </si>
  <si>
    <t>до 1 000 000</t>
  </si>
  <si>
    <t xml:space="preserve">Сектор 2 - Инвестиции насочени към изграждане и/или модернизация на лодкостоянки - 80 000 </t>
  </si>
  <si>
    <t xml:space="preserve">Сектор 2 - Инвестиции насочени към изграждане и/или модернизация на лодкостоянки - 1 000 000 </t>
  </si>
  <si>
    <t>2-ро тримесечие</t>
  </si>
  <si>
    <t xml:space="preserve">2-ро тримесечие
</t>
  </si>
  <si>
    <t>Мярка 1.8 
"Рибарски пристанища, кейове за разтоварване, рибни борси и  лодкостоянки"</t>
  </si>
  <si>
    <t>до 400 000</t>
  </si>
  <si>
    <t>И Н Д И К А Т И В Н А  Г О Д И Ш Н А  Р А Б О Т Н А  П Р О Г Р А М А ¹</t>
  </si>
  <si>
    <t>Общ размер на БФП  по процедурата 
(в лева)
*Забележка</t>
  </si>
  <si>
    <t>Два приема по
60 дни от датата на обявяване на процедурата</t>
  </si>
  <si>
    <t xml:space="preserve">Продуктивни инвестиции в аквакултурите, включително производство на зарибителен матариал; Инвестиции за диверсификация на дейностите и отглежданите видове;. Модернизация на стопанствата чрез оборудване с инвестиции за повишаване на качеството или добавената стойност; инвестиции за повишаване положителното въздействие върху околната среда и подобряване на ефективното използване на ресурсите, в т. ч. преминаване към възобновяеми източници на енергия и др. оборудване;
въвеждане на системи за контрол на качеството, безопасни условия на труд и опазване на околната среда и водите и достигане на съответствие с международно признати стандарти.
</t>
  </si>
  <si>
    <t>Разходи за оборудване и услуги, без разходи за СМР, с изключение на разходи за ВЕИ и разходи за СМР, които попадат единствено в хипотезата на чл. 151 на Закона за устройство на територията</t>
  </si>
  <si>
    <t xml:space="preserve">
Министерство на земеделието</t>
  </si>
  <si>
    <r>
      <rPr>
        <b/>
        <sz val="9"/>
        <rFont val="Times New Roman"/>
        <family val="1"/>
        <charset val="204"/>
      </rPr>
      <t xml:space="preserve">
*Забележка</t>
    </r>
    <r>
      <rPr>
        <sz val="9"/>
        <rFont val="Times New Roman"/>
        <family val="1"/>
        <charset val="204"/>
      </rPr>
      <t xml:space="preserve">: УО си запазва правото да увеличи бюджетите по съответната процедура след приключване на оценката на проектите по предходен прием, прекратени проекти и др., като съгласно конкретната актуализация ще бъде обявен новия прием по процедурата по мярката, както и във връзка с чл. 26, ал. 7 от ЗУСЕСИФ, предвид предстоящото изменение на ПМДР 2014-2020 г.
</t>
    </r>
    <r>
      <rPr>
        <b/>
        <sz val="9"/>
        <color rgb="FFFF0000"/>
        <rFont val="Times New Roman"/>
        <family val="1"/>
        <charset val="204"/>
      </rPr>
      <t/>
    </r>
  </si>
  <si>
    <t xml:space="preserve">1.Компенсация за временно преустановяване на риболовните дейности от риболовен кораб.
2. Компенсация за екипаж
</t>
  </si>
  <si>
    <t>непр.</t>
  </si>
  <si>
    <t xml:space="preserve">Не </t>
  </si>
  <si>
    <t>1.Разходи за закупуване на стоки, суровини и материали, свързани с дейността на предприятието;
2. Разходи за съхранение;
3. Разходи за външни услуги (вкл. режийни разходи и разходи за логистични услуги);
4. Разходи за персонал  (вкл. разходи за възнаграждения и разходите за осигурителните и здравни вноски за сметка на работодателя).</t>
  </si>
  <si>
    <t>4-то тримесечие</t>
  </si>
  <si>
    <t xml:space="preserve"> 4-то  тримесечие
</t>
  </si>
  <si>
    <t>непр</t>
  </si>
  <si>
    <t>*Мярка 1.9 
"Временно преустановяване на риболовна дейност вследствие на агресивната война на Русия срещу Украйна, която застрашава сигурността на риболовните дейности или възпрепятства икономическата жизнеспособност на риболовните операции."</t>
  </si>
  <si>
    <t>Подкрепа за временно преустановяване на риболовна дейност вследствие на агресивната война на Русия срещу Украйна, която застрашава сигурността на риболовните дейности или възпрепятства икономическата жизнеспособност на риболовните операции,
чл. 33, параграф, буква г)</t>
  </si>
  <si>
    <t xml:space="preserve"> Финансови компенсации за операторите в стопанския риболов, стопанствата за производство на аквакултури и преработвателните предприятия за допълнителните разходи, които са понесли поради сътресението на пазара, причинено от агресивната война на Русия срещу Украйна и последиците от тази агресия върху веригата на доставки на продукти от риболов и аквакултури ,
чл. 68, параграф 3</t>
  </si>
  <si>
    <t>Финансови компенсации за операторите в стопанския риболов, стопанствата за производство на аквакултури и преработвателните предприятия за допълнителните разходи, които са понесли поради сътресението на пазара, причинено от агресивната война на Русия срещу Украйна и последиците от тази агресия върху веригата на доставки на продукти от риболов и аквакултури, 
чл. 68, параграф 3</t>
  </si>
  <si>
    <t>Eднолични търговци (ЕТ) или юридически лица, регистрирани по Търговския закон  от подсектор "Преработване на продуктите от риболов и аквакултури"</t>
  </si>
  <si>
    <t>Eднолични търговци (ЕТ) или юридически лица, регистрирани по Търговския закон  от подсектор  „Аквакултури“</t>
  </si>
  <si>
    <t xml:space="preserve">Собственици на риболовни кораби, регистрирани по търговския закон и
физически лица от подсектор „Стопански риболов“
</t>
  </si>
  <si>
    <t>Дейности, необходими за преодоляване на недостига на средства, липса на ликвидност, за допълнителните разходи, които са понесли поради сътресението на пазара, настъпили в резултат от агресивната война на Русия срещу Украйна.</t>
  </si>
  <si>
    <t xml:space="preserve">Собственици на риболовни кораби, регистрирани по търговския закон и
физически лица от подсектор „Риболов“
</t>
  </si>
  <si>
    <t>2022 г. - изменена чрез писмена процедура, проведена в периода 11 - 25 ноември 2022 г.</t>
  </si>
  <si>
    <t xml:space="preserve">Собственици на риболовни кораби, регистрирани по търговския закон 
</t>
  </si>
  <si>
    <t xml:space="preserve">Лица, регистрирани по Търговския закон, развиващи дейност
в сектор Рибарство;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</si>
</sst>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1" x14ac:knownFonts="1">
    <font>
      <sz val="11"/>
      <color theme="1"/>
      <name val="Calibri"/>
      <family val="2"/>
      <charset val="204"/>
      <scheme val="minor"/>
    </font>
    <font>
      <u/>
      <sz val="11"/>
      <color theme="10"/>
      <name val="Calibri"/>
      <family val="2"/>
      <charset val="204"/>
      <scheme val="minor"/>
    </font>
    <font>
      <sz val="9"/>
      <name val="Times New Roman"/>
      <family val="1"/>
      <charset val="204"/>
    </font>
    <font>
      <sz val="11"/>
      <name val="Calibri"/>
      <family val="2"/>
      <charset val="204"/>
      <scheme val="minor"/>
    </font>
    <font>
      <b/>
      <sz val="9"/>
      <name val="Times New Roman"/>
      <family val="1"/>
      <charset val="204"/>
    </font>
    <font>
      <sz val="11"/>
      <color theme="0"/>
      <name val="Calibri"/>
      <family val="2"/>
      <charset val="204"/>
      <scheme val="minor"/>
    </font>
    <font>
      <sz val="10"/>
      <color theme="0"/>
      <name val="Verdana"/>
      <family val="2"/>
      <charset val="204"/>
    </font>
    <font>
      <sz val="11"/>
      <color theme="1"/>
      <name val="Calibri"/>
      <family val="2"/>
      <charset val="204"/>
      <scheme val="minor"/>
    </font>
    <font>
      <b/>
      <sz val="10"/>
      <name val="Times New Roman"/>
      <family val="1"/>
      <charset val="204"/>
    </font>
    <font>
      <b/>
      <sz val="10"/>
      <name val="Calibri"/>
      <family val="2"/>
      <charset val="204"/>
    </font>
    <font>
      <b/>
      <sz val="9"/>
      <name val="Calibri"/>
      <family val="2"/>
      <charset val="204"/>
    </font>
    <font>
      <sz val="10"/>
      <name val="Times New Roman"/>
      <family val="1"/>
      <charset val="204"/>
    </font>
    <font>
      <vertAlign val="superscript"/>
      <sz val="10"/>
      <name val="Times New Roman"/>
      <family val="1"/>
      <charset val="204"/>
    </font>
    <font>
      <sz val="8"/>
      <name val="Times New Roman"/>
      <family val="1"/>
      <charset val="204"/>
    </font>
    <font>
      <vertAlign val="superscript"/>
      <sz val="8"/>
      <name val="Times New Roman"/>
      <family val="1"/>
      <charset val="204"/>
    </font>
    <font>
      <b/>
      <sz val="9"/>
      <color rgb="FFFF0000"/>
      <name val="Times New Roman"/>
      <family val="1"/>
      <charset val="204"/>
    </font>
    <font>
      <b/>
      <sz val="14"/>
      <name val="Times New Roman"/>
      <family val="1"/>
      <charset val="204"/>
    </font>
    <font>
      <sz val="11"/>
      <name val="Times New Roman"/>
      <family val="1"/>
      <charset val="204"/>
    </font>
    <font>
      <sz val="14"/>
      <name val="Times New Roman"/>
      <family val="1"/>
      <charset val="204"/>
    </font>
    <font>
      <u/>
      <sz val="11"/>
      <name val="Calibri"/>
      <family val="2"/>
      <charset val="204"/>
      <scheme val="minor"/>
    </font>
    <font>
      <b/>
      <sz val="1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0"/>
        <bgColor rgb="FF000000"/>
      </patternFill>
    </fill>
  </fills>
  <borders count="1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xf numFmtId="164" fontId="7" fillId="0" borderId="0" applyFont="0" applyFill="0" applyBorder="0" applyAlignment="0" applyProtection="0"/>
  </cellStyleXfs>
  <cellXfs count="70">
    <xf numFmtId="0" fontId="0" fillId="0" borderId="0" xfId="0"/>
    <xf numFmtId="4"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2" fillId="2" borderId="2" xfId="0" applyNumberFormat="1" applyFont="1" applyFill="1" applyBorder="1" applyAlignment="1">
      <alignment horizontal="center" vertical="center" wrapText="1"/>
    </xf>
    <xf numFmtId="0" fontId="3" fillId="0" borderId="0" xfId="0" applyFont="1"/>
    <xf numFmtId="0" fontId="5" fillId="0" borderId="0" xfId="0" applyFont="1" applyAlignment="1">
      <alignment horizontal="right"/>
    </xf>
    <xf numFmtId="0" fontId="5" fillId="0" borderId="0" xfId="0" applyFont="1"/>
    <xf numFmtId="0" fontId="6" fillId="0" borderId="0" xfId="0" applyFont="1"/>
    <xf numFmtId="0" fontId="2"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0" borderId="2" xfId="2" applyFont="1" applyFill="1" applyBorder="1" applyAlignment="1">
      <alignment horizontal="center" vertical="center" wrapText="1"/>
    </xf>
    <xf numFmtId="9" fontId="11" fillId="0" borderId="2" xfId="0" applyNumberFormat="1" applyFont="1" applyBorder="1" applyAlignment="1">
      <alignment horizontal="center" vertical="center"/>
    </xf>
    <xf numFmtId="164" fontId="2" fillId="0" borderId="2" xfId="2" applyFont="1" applyBorder="1" applyAlignment="1">
      <alignment horizontal="center" vertical="center" wrapText="1"/>
    </xf>
    <xf numFmtId="0" fontId="2" fillId="2" borderId="2" xfId="0" applyFont="1" applyFill="1" applyBorder="1" applyAlignment="1">
      <alignment horizontal="left" vertical="center" wrapText="1"/>
    </xf>
    <xf numFmtId="4" fontId="4"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64" fontId="2" fillId="0" borderId="4" xfId="2" applyFont="1" applyBorder="1" applyAlignment="1">
      <alignment horizontal="center" vertical="center" wrapText="1"/>
    </xf>
    <xf numFmtId="4" fontId="2" fillId="2" borderId="4" xfId="0" applyNumberFormat="1" applyFont="1" applyFill="1" applyBorder="1" applyAlignment="1">
      <alignment horizontal="center" vertical="center" wrapText="1"/>
    </xf>
    <xf numFmtId="164" fontId="2" fillId="0" borderId="2" xfId="2" applyFont="1" applyBorder="1" applyAlignment="1">
      <alignment horizontal="left" vertical="center" wrapText="1"/>
    </xf>
    <xf numFmtId="164" fontId="3" fillId="0" borderId="0" xfId="0" applyNumberFormat="1" applyFont="1"/>
    <xf numFmtId="0" fontId="2" fillId="3" borderId="2" xfId="0" applyFont="1" applyFill="1" applyBorder="1" applyAlignment="1">
      <alignment horizontal="center" vertical="center" wrapText="1"/>
    </xf>
    <xf numFmtId="0" fontId="3" fillId="4" borderId="0" xfId="0" applyFont="1"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6" fillId="0" borderId="0" xfId="0" applyFont="1" applyBorder="1" applyAlignment="1">
      <alignment horizontal="center" wrapText="1"/>
    </xf>
    <xf numFmtId="0" fontId="14"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0" borderId="2" xfId="0" applyFont="1" applyBorder="1" applyAlignment="1">
      <alignment horizontal="center" vertical="center" wrapText="1"/>
    </xf>
    <xf numFmtId="0" fontId="3" fillId="0" borderId="2" xfId="0" applyFont="1" applyBorder="1" applyAlignment="1"/>
    <xf numFmtId="0" fontId="3" fillId="0" borderId="4" xfId="0" applyFont="1" applyBorder="1" applyAlignment="1"/>
    <xf numFmtId="0" fontId="4" fillId="0" borderId="2" xfId="0" applyFont="1" applyBorder="1" applyAlignment="1">
      <alignment horizontal="center" vertical="center" wrapText="1"/>
    </xf>
    <xf numFmtId="0" fontId="12"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4"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8" fillId="0" borderId="1" xfId="0" applyFont="1" applyBorder="1" applyAlignment="1">
      <alignment horizontal="center" vertical="center" wrapText="1"/>
    </xf>
    <xf numFmtId="0" fontId="3" fillId="0" borderId="0" xfId="0" applyFont="1" applyBorder="1"/>
    <xf numFmtId="0" fontId="17" fillId="0" borderId="0" xfId="0" applyFont="1" applyBorder="1"/>
    <xf numFmtId="0" fontId="18" fillId="0" borderId="0" xfId="0" applyFont="1" applyBorder="1" applyAlignment="1">
      <alignment horizontal="centerContinuous"/>
    </xf>
    <xf numFmtId="0" fontId="16" fillId="0" borderId="0" xfId="0" applyFont="1" applyBorder="1" applyAlignment="1">
      <alignment horizontal="centerContinuous" vertical="center"/>
    </xf>
    <xf numFmtId="0" fontId="19" fillId="0" borderId="0" xfId="1" applyFont="1" applyBorder="1" applyAlignment="1">
      <alignment vertical="center"/>
    </xf>
    <xf numFmtId="0" fontId="20" fillId="0" borderId="0" xfId="0" applyFont="1" applyAlignment="1">
      <alignment horizontal="center" vertical="center" wrapText="1"/>
    </xf>
    <xf numFmtId="0" fontId="2" fillId="2" borderId="5" xfId="0"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3" fillId="0" borderId="0" xfId="0" applyFont="1" applyBorder="1" applyAlignment="1">
      <alignment horizontal="centerContinuous" vertical="center" wrapText="1"/>
    </xf>
    <xf numFmtId="0" fontId="3" fillId="0" borderId="1" xfId="0" applyFont="1" applyBorder="1"/>
    <xf numFmtId="0" fontId="3" fillId="0" borderId="2" xfId="0" applyFont="1" applyBorder="1"/>
    <xf numFmtId="0" fontId="3" fillId="0" borderId="3" xfId="0" applyFont="1" applyBorder="1"/>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1371600</xdr:colOff>
      <xdr:row>7</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90500"/>
          <a:ext cx="1981200"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951151</xdr:colOff>
      <xdr:row>0</xdr:row>
      <xdr:rowOff>152400</xdr:rowOff>
    </xdr:from>
    <xdr:to>
      <xdr:col>8</xdr:col>
      <xdr:colOff>990612</xdr:colOff>
      <xdr:row>9</xdr:row>
      <xdr:rowOff>76200</xdr:rowOff>
    </xdr:to>
    <xdr:grpSp>
      <xdr:nvGrpSpPr>
        <xdr:cNvPr id="1038" name="Group 1"/>
        <xdr:cNvGrpSpPr>
          <a:grpSpLocks/>
        </xdr:cNvGrpSpPr>
      </xdr:nvGrpSpPr>
      <xdr:grpSpPr bwMode="auto">
        <a:xfrm>
          <a:off x="5151676" y="152400"/>
          <a:ext cx="5259161" cy="1638300"/>
          <a:chOff x="0" y="0"/>
          <a:chExt cx="23241" cy="10382"/>
        </a:xfrm>
      </xdr:grpSpPr>
      <xdr:pic>
        <xdr:nvPicPr>
          <xdr:cNvPr id="16"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 y="0"/>
            <a:ext cx="13811" cy="63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39" name="TextBox 5"/>
          <xdr:cNvSpPr txBox="1">
            <a:spLocks noChangeArrowheads="1"/>
          </xdr:cNvSpPr>
        </xdr:nvSpPr>
        <xdr:spPr bwMode="auto">
          <a:xfrm>
            <a:off x="0" y="6667"/>
            <a:ext cx="23241" cy="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900"/>
              </a:lnSpc>
              <a:defRPr sz="1000"/>
            </a:pPr>
            <a:r>
              <a:rPr lang="en-US" sz="900" b="0" i="0" u="none" strike="noStrike" baseline="0">
                <a:solidFill>
                  <a:srgbClr val="000000"/>
                </a:solidFill>
                <a:latin typeface="Candara"/>
              </a:rPr>
              <a:t>МИНИСТЕРСТВО НА ЗЕМЕДЕЛИЕТО</a:t>
            </a:r>
            <a:endParaRPr lang="en-US" sz="1100" b="0" i="0" u="none" strike="noStrike" baseline="0">
              <a:solidFill>
                <a:srgbClr val="000000"/>
              </a:solidFill>
              <a:latin typeface="Calibri"/>
              <a:cs typeface="Calibri"/>
            </a:endParaRPr>
          </a:p>
          <a:p>
            <a:pPr algn="l" rtl="0">
              <a:lnSpc>
                <a:spcPts val="1100"/>
              </a:lnSpc>
              <a:defRPr sz="1000"/>
            </a:pPr>
            <a:r>
              <a:rPr lang="en-US" sz="1100" b="0" i="0" u="none" strike="noStrike" baseline="0">
                <a:solidFill>
                  <a:srgbClr val="000000"/>
                </a:solidFill>
                <a:latin typeface="Calibri"/>
                <a:cs typeface="Calibri"/>
              </a:rPr>
              <a:t> </a:t>
            </a:r>
          </a:p>
        </xdr:txBody>
      </xdr:sp>
    </xdr:grpSp>
    <xdr:clientData/>
  </xdr:twoCellAnchor>
  <xdr:twoCellAnchor>
    <xdr:from>
      <xdr:col>10</xdr:col>
      <xdr:colOff>333375</xdr:colOff>
      <xdr:row>1</xdr:row>
      <xdr:rowOff>9524</xdr:rowOff>
    </xdr:from>
    <xdr:to>
      <xdr:col>15</xdr:col>
      <xdr:colOff>47625</xdr:colOff>
      <xdr:row>7</xdr:row>
      <xdr:rowOff>54428</xdr:rowOff>
    </xdr:to>
    <xdr:pic>
      <xdr:nvPicPr>
        <xdr:cNvPr id="19" name="Picture 9" descr="logo-bg-right-no-back"/>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6290" t="14172" r="17583" b="11024"/>
        <a:stretch>
          <a:fillRect/>
        </a:stretch>
      </xdr:blipFill>
      <xdr:spPr bwMode="auto">
        <a:xfrm>
          <a:off x="12296775" y="194581"/>
          <a:ext cx="2914650" cy="1155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7"/>
  <sheetViews>
    <sheetView tabSelected="1" view="pageBreakPreview" topLeftCell="A40" zoomScaleNormal="100" zoomScaleSheetLayoutView="100" workbookViewId="0">
      <selection activeCell="E13" sqref="E13"/>
    </sheetView>
  </sheetViews>
  <sheetFormatPr defaultRowHeight="15" x14ac:dyDescent="0.25"/>
  <cols>
    <col min="1" max="1" width="4.28515625" style="67" customWidth="1"/>
    <col min="2" max="2" width="15.7109375" style="68" customWidth="1"/>
    <col min="3" max="3" width="26.85546875" style="68" customWidth="1"/>
    <col min="4" max="4" width="9.5703125" style="68" customWidth="1"/>
    <col min="5" max="5" width="6.85546875" style="68" customWidth="1"/>
    <col min="6" max="6" width="14" style="68" customWidth="1"/>
    <col min="7" max="7" width="34.85546875" style="68" customWidth="1"/>
    <col min="8" max="8" width="29.140625" style="68" customWidth="1"/>
    <col min="9" max="9" width="22.85546875" style="68" customWidth="1"/>
    <col min="10" max="10" width="12.7109375" style="68" customWidth="1"/>
    <col min="11" max="12" width="13.7109375" style="68" customWidth="1"/>
    <col min="13" max="14" width="9.7109375" style="68" customWidth="1"/>
    <col min="15" max="15" width="12.28515625" style="68" customWidth="1"/>
    <col min="16" max="16" width="12.28515625" style="69" customWidth="1"/>
    <col min="17" max="17" width="17.140625" style="5" customWidth="1"/>
    <col min="18" max="18" width="13.85546875" style="5" customWidth="1"/>
    <col min="19" max="16384" width="9.140625" style="5"/>
  </cols>
  <sheetData>
    <row r="1" spans="1:17" s="49" customFormat="1" x14ac:dyDescent="0.25"/>
    <row r="2" spans="1:17" s="49" customFormat="1" x14ac:dyDescent="0.25"/>
    <row r="3" spans="1:17" s="49" customFormat="1" x14ac:dyDescent="0.25"/>
    <row r="4" spans="1:17" s="49" customFormat="1" x14ac:dyDescent="0.25"/>
    <row r="5" spans="1:17" s="49" customFormat="1" x14ac:dyDescent="0.25"/>
    <row r="6" spans="1:17" s="49" customFormat="1" x14ac:dyDescent="0.25"/>
    <row r="7" spans="1:17" s="49" customFormat="1" x14ac:dyDescent="0.25"/>
    <row r="8" spans="1:17" s="49" customFormat="1" x14ac:dyDescent="0.25"/>
    <row r="9" spans="1:17" s="49" customFormat="1" x14ac:dyDescent="0.25">
      <c r="F9" s="50"/>
      <c r="G9" s="50"/>
      <c r="H9" s="50"/>
      <c r="I9" s="50"/>
    </row>
    <row r="10" spans="1:17" s="49" customFormat="1" ht="19.149999999999999" customHeight="1" x14ac:dyDescent="0.3">
      <c r="A10" s="51" t="s">
        <v>95</v>
      </c>
      <c r="B10" s="51"/>
      <c r="C10" s="51"/>
      <c r="D10" s="51"/>
      <c r="E10" s="51"/>
      <c r="F10" s="51"/>
      <c r="G10" s="51"/>
      <c r="H10" s="51"/>
      <c r="I10" s="51"/>
      <c r="J10" s="51"/>
      <c r="K10" s="51"/>
      <c r="L10" s="51"/>
      <c r="M10" s="51"/>
      <c r="N10" s="51"/>
      <c r="O10" s="51"/>
      <c r="P10" s="51"/>
    </row>
    <row r="11" spans="1:17" s="49" customFormat="1" ht="19.149999999999999" customHeight="1" x14ac:dyDescent="0.3">
      <c r="A11" s="52" t="s">
        <v>14</v>
      </c>
      <c r="B11" s="51"/>
      <c r="C11" s="51"/>
      <c r="D11" s="51"/>
      <c r="E11" s="51"/>
      <c r="F11" s="51"/>
      <c r="G11" s="51"/>
      <c r="H11" s="51"/>
      <c r="I11" s="51"/>
      <c r="J11" s="51"/>
      <c r="K11" s="51"/>
      <c r="L11" s="51"/>
      <c r="M11" s="51"/>
      <c r="N11" s="51"/>
      <c r="O11" s="51"/>
      <c r="P11" s="51"/>
    </row>
    <row r="12" spans="1:17" s="49" customFormat="1" ht="19.149999999999999" customHeight="1" x14ac:dyDescent="0.3">
      <c r="A12" s="28" t="s">
        <v>118</v>
      </c>
      <c r="B12" s="28"/>
      <c r="C12" s="28"/>
      <c r="D12" s="28"/>
      <c r="E12" s="28"/>
      <c r="F12" s="28"/>
      <c r="G12" s="28"/>
      <c r="H12" s="28"/>
      <c r="I12" s="28"/>
      <c r="J12" s="28"/>
      <c r="K12" s="28"/>
      <c r="L12" s="28"/>
      <c r="M12" s="28"/>
      <c r="N12" s="28"/>
      <c r="O12" s="28"/>
      <c r="P12" s="28"/>
    </row>
    <row r="13" spans="1:17" s="49" customFormat="1" x14ac:dyDescent="0.25">
      <c r="A13" s="53"/>
    </row>
    <row r="14" spans="1:17" ht="93.75" customHeight="1" x14ac:dyDescent="0.25">
      <c r="A14" s="48" t="s">
        <v>0</v>
      </c>
      <c r="B14" s="32" t="s">
        <v>74</v>
      </c>
      <c r="C14" s="32" t="s">
        <v>51</v>
      </c>
      <c r="D14" s="32" t="s">
        <v>1</v>
      </c>
      <c r="E14" s="35" t="s">
        <v>52</v>
      </c>
      <c r="F14" s="32" t="s">
        <v>96</v>
      </c>
      <c r="G14" s="32" t="s">
        <v>2</v>
      </c>
      <c r="H14" s="32" t="s">
        <v>3</v>
      </c>
      <c r="I14" s="32" t="s">
        <v>4</v>
      </c>
      <c r="J14" s="26" t="s">
        <v>5</v>
      </c>
      <c r="K14" s="32" t="s">
        <v>53</v>
      </c>
      <c r="L14" s="32" t="s">
        <v>54</v>
      </c>
      <c r="M14" s="32" t="s">
        <v>55</v>
      </c>
      <c r="N14" s="33"/>
      <c r="O14" s="32" t="s">
        <v>56</v>
      </c>
      <c r="P14" s="34"/>
      <c r="Q14" s="54"/>
    </row>
    <row r="15" spans="1:17" ht="87" customHeight="1" x14ac:dyDescent="0.25">
      <c r="A15" s="48"/>
      <c r="B15" s="32"/>
      <c r="C15" s="32"/>
      <c r="D15" s="32"/>
      <c r="E15" s="35"/>
      <c r="F15" s="32"/>
      <c r="G15" s="32"/>
      <c r="H15" s="32"/>
      <c r="I15" s="32"/>
      <c r="J15" s="26" t="s">
        <v>6</v>
      </c>
      <c r="K15" s="32"/>
      <c r="L15" s="32"/>
      <c r="M15" s="26" t="s">
        <v>57</v>
      </c>
      <c r="N15" s="26" t="s">
        <v>58</v>
      </c>
      <c r="O15" s="26" t="s">
        <v>7</v>
      </c>
      <c r="P15" s="17" t="s">
        <v>8</v>
      </c>
    </row>
    <row r="16" spans="1:17" ht="24" customHeight="1" x14ac:dyDescent="0.25">
      <c r="A16" s="39" t="s">
        <v>9</v>
      </c>
      <c r="B16" s="35"/>
      <c r="C16" s="35"/>
      <c r="D16" s="35"/>
      <c r="E16" s="35"/>
      <c r="F16" s="35"/>
      <c r="G16" s="35"/>
      <c r="H16" s="35"/>
      <c r="I16" s="35"/>
      <c r="J16" s="35"/>
      <c r="K16" s="35"/>
      <c r="L16" s="35"/>
      <c r="M16" s="35"/>
      <c r="N16" s="35"/>
      <c r="O16" s="35"/>
      <c r="P16" s="40"/>
    </row>
    <row r="17" spans="1:17" ht="135" customHeight="1" x14ac:dyDescent="0.25">
      <c r="A17" s="3">
        <v>1</v>
      </c>
      <c r="B17" s="27" t="s">
        <v>26</v>
      </c>
      <c r="C17" s="9" t="s">
        <v>30</v>
      </c>
      <c r="D17" s="27" t="s">
        <v>10</v>
      </c>
      <c r="E17" s="27" t="s">
        <v>11</v>
      </c>
      <c r="F17" s="15">
        <v>7960.64</v>
      </c>
      <c r="G17" s="27" t="s">
        <v>119</v>
      </c>
      <c r="H17" s="9" t="s">
        <v>31</v>
      </c>
      <c r="I17" s="27" t="s">
        <v>85</v>
      </c>
      <c r="J17" s="10" t="s">
        <v>47</v>
      </c>
      <c r="K17" s="27" t="s">
        <v>92</v>
      </c>
      <c r="L17" s="27" t="s">
        <v>81</v>
      </c>
      <c r="M17" s="27" t="s">
        <v>12</v>
      </c>
      <c r="N17" s="27" t="s">
        <v>12</v>
      </c>
      <c r="O17" s="1">
        <v>3000</v>
      </c>
      <c r="P17" s="19">
        <v>150000</v>
      </c>
    </row>
    <row r="18" spans="1:17" ht="160.5" customHeight="1" x14ac:dyDescent="0.25">
      <c r="A18" s="3">
        <v>2</v>
      </c>
      <c r="B18" s="27" t="s">
        <v>27</v>
      </c>
      <c r="C18" s="27" t="s">
        <v>46</v>
      </c>
      <c r="D18" s="27" t="s">
        <v>10</v>
      </c>
      <c r="E18" s="27" t="s">
        <v>11</v>
      </c>
      <c r="F18" s="15">
        <v>373657.96</v>
      </c>
      <c r="G18" s="27" t="s">
        <v>120</v>
      </c>
      <c r="H18" s="27" t="s">
        <v>70</v>
      </c>
      <c r="I18" s="27" t="s">
        <v>86</v>
      </c>
      <c r="J18" s="10" t="s">
        <v>47</v>
      </c>
      <c r="K18" s="27" t="s">
        <v>92</v>
      </c>
      <c r="L18" s="27" t="s">
        <v>81</v>
      </c>
      <c r="M18" s="27" t="s">
        <v>12</v>
      </c>
      <c r="N18" s="27" t="s">
        <v>12</v>
      </c>
      <c r="O18" s="2">
        <v>2000</v>
      </c>
      <c r="P18" s="16">
        <v>200000</v>
      </c>
    </row>
    <row r="19" spans="1:17" ht="168.75" customHeight="1" x14ac:dyDescent="0.25">
      <c r="A19" s="3">
        <v>3</v>
      </c>
      <c r="B19" s="27" t="s">
        <v>93</v>
      </c>
      <c r="C19" s="27" t="s">
        <v>32</v>
      </c>
      <c r="D19" s="27" t="s">
        <v>10</v>
      </c>
      <c r="E19" s="27" t="s">
        <v>11</v>
      </c>
      <c r="F19" s="1">
        <v>1898071.47</v>
      </c>
      <c r="G19" s="9" t="s">
        <v>33</v>
      </c>
      <c r="H19" s="9" t="s">
        <v>34</v>
      </c>
      <c r="I19" s="9" t="s">
        <v>35</v>
      </c>
      <c r="J19" s="27" t="s">
        <v>36</v>
      </c>
      <c r="K19" s="27" t="s">
        <v>91</v>
      </c>
      <c r="L19" s="27" t="s">
        <v>81</v>
      </c>
      <c r="M19" s="27" t="s">
        <v>12</v>
      </c>
      <c r="N19" s="27" t="s">
        <v>12</v>
      </c>
      <c r="O19" s="2" t="s">
        <v>89</v>
      </c>
      <c r="P19" s="16" t="s">
        <v>90</v>
      </c>
    </row>
    <row r="20" spans="1:17" ht="217.5" customHeight="1" x14ac:dyDescent="0.25">
      <c r="A20" s="3">
        <v>4</v>
      </c>
      <c r="B20" s="27" t="s">
        <v>109</v>
      </c>
      <c r="C20" s="27" t="s">
        <v>110</v>
      </c>
      <c r="D20" s="27" t="s">
        <v>10</v>
      </c>
      <c r="E20" s="27" t="s">
        <v>11</v>
      </c>
      <c r="F20" s="1">
        <v>2525998</v>
      </c>
      <c r="G20" s="9" t="s">
        <v>115</v>
      </c>
      <c r="H20" s="9" t="s">
        <v>102</v>
      </c>
      <c r="I20" s="9" t="s">
        <v>103</v>
      </c>
      <c r="J20" s="4">
        <v>1</v>
      </c>
      <c r="K20" s="55" t="s">
        <v>106</v>
      </c>
      <c r="L20" s="27" t="s">
        <v>81</v>
      </c>
      <c r="M20" s="27" t="s">
        <v>12</v>
      </c>
      <c r="N20" s="27" t="s">
        <v>12</v>
      </c>
      <c r="O20" s="2" t="s">
        <v>103</v>
      </c>
      <c r="P20" s="16">
        <v>200000</v>
      </c>
    </row>
    <row r="21" spans="1:17" ht="34.5" customHeight="1" x14ac:dyDescent="0.25">
      <c r="A21" s="39" t="s">
        <v>13</v>
      </c>
      <c r="B21" s="35"/>
      <c r="C21" s="35"/>
      <c r="D21" s="35"/>
      <c r="E21" s="35"/>
      <c r="F21" s="35"/>
      <c r="G21" s="35"/>
      <c r="H21" s="35"/>
      <c r="I21" s="35"/>
      <c r="J21" s="35"/>
      <c r="K21" s="35"/>
      <c r="L21" s="35"/>
      <c r="M21" s="35"/>
      <c r="N21" s="35"/>
      <c r="O21" s="35"/>
      <c r="P21" s="40"/>
    </row>
    <row r="22" spans="1:17" ht="298.14999999999998" customHeight="1" x14ac:dyDescent="0.25">
      <c r="A22" s="25">
        <v>5</v>
      </c>
      <c r="B22" s="9" t="s">
        <v>37</v>
      </c>
      <c r="C22" s="9" t="s">
        <v>38</v>
      </c>
      <c r="D22" s="27" t="s">
        <v>10</v>
      </c>
      <c r="E22" s="27" t="s">
        <v>19</v>
      </c>
      <c r="F22" s="11">
        <f>542927.94+122932.73</f>
        <v>665860.66999999993</v>
      </c>
      <c r="G22" s="9" t="s">
        <v>49</v>
      </c>
      <c r="H22" s="9" t="s">
        <v>77</v>
      </c>
      <c r="I22" s="27" t="s">
        <v>71</v>
      </c>
      <c r="J22" s="12">
        <v>0.5</v>
      </c>
      <c r="K22" s="27" t="s">
        <v>91</v>
      </c>
      <c r="L22" s="27" t="s">
        <v>97</v>
      </c>
      <c r="M22" s="27" t="s">
        <v>12</v>
      </c>
      <c r="N22" s="27" t="s">
        <v>12</v>
      </c>
      <c r="O22" s="20">
        <v>3000</v>
      </c>
      <c r="P22" s="18">
        <v>48895</v>
      </c>
      <c r="Q22" s="21"/>
    </row>
    <row r="23" spans="1:17" ht="290.45" customHeight="1" x14ac:dyDescent="0.25">
      <c r="A23" s="25">
        <v>6</v>
      </c>
      <c r="B23" s="27" t="s">
        <v>73</v>
      </c>
      <c r="C23" s="27" t="s">
        <v>39</v>
      </c>
      <c r="D23" s="27" t="s">
        <v>10</v>
      </c>
      <c r="E23" s="27" t="s">
        <v>19</v>
      </c>
      <c r="F23" s="11">
        <v>5520587.4500000002</v>
      </c>
      <c r="G23" s="27" t="s">
        <v>40</v>
      </c>
      <c r="H23" s="27" t="s">
        <v>98</v>
      </c>
      <c r="I23" s="27" t="s">
        <v>99</v>
      </c>
      <c r="J23" s="4">
        <v>0.5</v>
      </c>
      <c r="K23" s="27" t="s">
        <v>92</v>
      </c>
      <c r="L23" s="27" t="s">
        <v>81</v>
      </c>
      <c r="M23" s="27" t="s">
        <v>12</v>
      </c>
      <c r="N23" s="27" t="s">
        <v>12</v>
      </c>
      <c r="O23" s="13">
        <v>30000</v>
      </c>
      <c r="P23" s="18">
        <v>850000</v>
      </c>
    </row>
    <row r="24" spans="1:17" ht="96" hidden="1" x14ac:dyDescent="0.25">
      <c r="A24" s="25"/>
      <c r="B24" s="9" t="s">
        <v>28</v>
      </c>
      <c r="C24" s="9" t="s">
        <v>41</v>
      </c>
      <c r="D24" s="27" t="s">
        <v>10</v>
      </c>
      <c r="E24" s="27" t="s">
        <v>19</v>
      </c>
      <c r="F24" s="13">
        <v>4088533.31</v>
      </c>
      <c r="G24" s="9" t="s">
        <v>42</v>
      </c>
      <c r="H24" s="9" t="s">
        <v>60</v>
      </c>
      <c r="I24" s="27" t="s">
        <v>59</v>
      </c>
      <c r="J24" s="4">
        <v>0.5</v>
      </c>
      <c r="K24" s="27" t="s">
        <v>15</v>
      </c>
      <c r="L24" s="27" t="s">
        <v>25</v>
      </c>
      <c r="M24" s="27" t="s">
        <v>12</v>
      </c>
      <c r="N24" s="27" t="s">
        <v>12</v>
      </c>
      <c r="O24" s="13">
        <v>30000</v>
      </c>
      <c r="P24" s="18">
        <v>850000</v>
      </c>
    </row>
    <row r="25" spans="1:17" ht="33.75" customHeight="1" x14ac:dyDescent="0.25">
      <c r="A25" s="25"/>
      <c r="B25" s="43" t="s">
        <v>16</v>
      </c>
      <c r="C25" s="43"/>
      <c r="D25" s="43"/>
      <c r="E25" s="43"/>
      <c r="F25" s="43"/>
      <c r="G25" s="43"/>
      <c r="H25" s="43"/>
      <c r="I25" s="43"/>
      <c r="J25" s="43"/>
      <c r="K25" s="43"/>
      <c r="L25" s="43"/>
      <c r="M25" s="43"/>
      <c r="N25" s="43"/>
      <c r="O25" s="43"/>
      <c r="P25" s="44"/>
    </row>
    <row r="26" spans="1:17" ht="117.75" hidden="1" customHeight="1" thickBot="1" x14ac:dyDescent="0.3">
      <c r="A26" s="25">
        <v>3</v>
      </c>
      <c r="B26" s="27" t="s">
        <v>17</v>
      </c>
      <c r="C26" s="27" t="s">
        <v>18</v>
      </c>
      <c r="D26" s="27" t="s">
        <v>10</v>
      </c>
      <c r="E26" s="27" t="s">
        <v>19</v>
      </c>
      <c r="F26" s="1">
        <f>5080.39</f>
        <v>5080.3900000000003</v>
      </c>
      <c r="G26" s="27" t="s">
        <v>20</v>
      </c>
      <c r="H26" s="27" t="s">
        <v>21</v>
      </c>
      <c r="I26" s="14" t="s">
        <v>22</v>
      </c>
      <c r="J26" s="4">
        <v>0.75</v>
      </c>
      <c r="K26" s="27" t="s">
        <v>23</v>
      </c>
      <c r="L26" s="27" t="s">
        <v>25</v>
      </c>
      <c r="M26" s="27" t="s">
        <v>12</v>
      </c>
      <c r="N26" s="27" t="s">
        <v>12</v>
      </c>
      <c r="O26" s="2" t="s">
        <v>24</v>
      </c>
      <c r="P26" s="16" t="s">
        <v>48</v>
      </c>
    </row>
    <row r="27" spans="1:17" ht="177.6" customHeight="1" x14ac:dyDescent="0.25">
      <c r="A27" s="25">
        <v>7</v>
      </c>
      <c r="B27" s="27" t="s">
        <v>17</v>
      </c>
      <c r="C27" s="27" t="s">
        <v>18</v>
      </c>
      <c r="D27" s="27" t="s">
        <v>10</v>
      </c>
      <c r="E27" s="27" t="s">
        <v>19</v>
      </c>
      <c r="F27" s="1">
        <v>51159.839999999997</v>
      </c>
      <c r="G27" s="27" t="s">
        <v>20</v>
      </c>
      <c r="H27" s="27" t="s">
        <v>21</v>
      </c>
      <c r="I27" s="14" t="s">
        <v>22</v>
      </c>
      <c r="J27" s="4">
        <v>1</v>
      </c>
      <c r="K27" s="27" t="s">
        <v>92</v>
      </c>
      <c r="L27" s="27" t="s">
        <v>81</v>
      </c>
      <c r="M27" s="27" t="s">
        <v>12</v>
      </c>
      <c r="N27" s="27" t="s">
        <v>12</v>
      </c>
      <c r="O27" s="2" t="s">
        <v>24</v>
      </c>
      <c r="P27" s="19" t="s">
        <v>76</v>
      </c>
    </row>
    <row r="28" spans="1:17" ht="226.15" customHeight="1" x14ac:dyDescent="0.25">
      <c r="A28" s="25">
        <v>8</v>
      </c>
      <c r="B28" s="27" t="s">
        <v>29</v>
      </c>
      <c r="C28" s="27" t="s">
        <v>45</v>
      </c>
      <c r="D28" s="27" t="s">
        <v>10</v>
      </c>
      <c r="E28" s="27" t="s">
        <v>19</v>
      </c>
      <c r="F28" s="1">
        <f>207645.2+F26</f>
        <v>212725.59000000003</v>
      </c>
      <c r="G28" s="27" t="s">
        <v>100</v>
      </c>
      <c r="H28" s="27" t="s">
        <v>87</v>
      </c>
      <c r="I28" s="14" t="s">
        <v>75</v>
      </c>
      <c r="J28" s="4" t="s">
        <v>78</v>
      </c>
      <c r="K28" s="27" t="s">
        <v>92</v>
      </c>
      <c r="L28" s="22" t="s">
        <v>81</v>
      </c>
      <c r="M28" s="27" t="s">
        <v>12</v>
      </c>
      <c r="N28" s="27" t="s">
        <v>12</v>
      </c>
      <c r="O28" s="2">
        <v>5000</v>
      </c>
      <c r="P28" s="19" t="s">
        <v>88</v>
      </c>
    </row>
    <row r="29" spans="1:17" s="23" customFormat="1" ht="226.15" customHeight="1" x14ac:dyDescent="0.25">
      <c r="A29" s="24">
        <v>9</v>
      </c>
      <c r="B29" s="27" t="s">
        <v>29</v>
      </c>
      <c r="C29" s="27" t="s">
        <v>111</v>
      </c>
      <c r="D29" s="55" t="s">
        <v>10</v>
      </c>
      <c r="E29" s="55" t="s">
        <v>11</v>
      </c>
      <c r="F29" s="56">
        <v>2467506.41</v>
      </c>
      <c r="G29" s="55" t="s">
        <v>117</v>
      </c>
      <c r="H29" s="55" t="s">
        <v>116</v>
      </c>
      <c r="I29" s="55" t="s">
        <v>105</v>
      </c>
      <c r="J29" s="57">
        <v>1</v>
      </c>
      <c r="K29" s="55" t="s">
        <v>106</v>
      </c>
      <c r="L29" s="58" t="s">
        <v>81</v>
      </c>
      <c r="M29" s="55" t="s">
        <v>12</v>
      </c>
      <c r="N29" s="55" t="s">
        <v>12</v>
      </c>
      <c r="O29" s="59" t="s">
        <v>103</v>
      </c>
      <c r="P29" s="60">
        <v>200000</v>
      </c>
    </row>
    <row r="30" spans="1:17" ht="226.15" customHeight="1" thickBot="1" x14ac:dyDescent="0.3">
      <c r="A30" s="24">
        <v>10</v>
      </c>
      <c r="B30" s="27" t="s">
        <v>29</v>
      </c>
      <c r="C30" s="27" t="s">
        <v>112</v>
      </c>
      <c r="D30" s="55" t="s">
        <v>10</v>
      </c>
      <c r="E30" s="55" t="s">
        <v>104</v>
      </c>
      <c r="F30" s="61">
        <v>4693920</v>
      </c>
      <c r="G30" s="55" t="s">
        <v>114</v>
      </c>
      <c r="H30" s="55" t="s">
        <v>116</v>
      </c>
      <c r="I30" s="55" t="s">
        <v>105</v>
      </c>
      <c r="J30" s="57">
        <v>1</v>
      </c>
      <c r="K30" s="55" t="s">
        <v>106</v>
      </c>
      <c r="L30" s="55" t="s">
        <v>81</v>
      </c>
      <c r="M30" s="55" t="s">
        <v>12</v>
      </c>
      <c r="N30" s="55" t="s">
        <v>12</v>
      </c>
      <c r="O30" s="62" t="s">
        <v>103</v>
      </c>
      <c r="P30" s="63">
        <v>200000</v>
      </c>
    </row>
    <row r="31" spans="1:17" ht="226.15" customHeight="1" thickBot="1" x14ac:dyDescent="0.3">
      <c r="A31" s="24">
        <v>11</v>
      </c>
      <c r="B31" s="27" t="s">
        <v>29</v>
      </c>
      <c r="C31" s="27" t="s">
        <v>112</v>
      </c>
      <c r="D31" s="64" t="s">
        <v>10</v>
      </c>
      <c r="E31" s="64" t="s">
        <v>11</v>
      </c>
      <c r="F31" s="61">
        <v>3510426.1</v>
      </c>
      <c r="G31" s="64" t="s">
        <v>113</v>
      </c>
      <c r="H31" s="64" t="s">
        <v>116</v>
      </c>
      <c r="I31" s="64" t="s">
        <v>105</v>
      </c>
      <c r="J31" s="65">
        <v>1</v>
      </c>
      <c r="K31" s="64" t="s">
        <v>107</v>
      </c>
      <c r="L31" s="64" t="s">
        <v>81</v>
      </c>
      <c r="M31" s="64" t="s">
        <v>12</v>
      </c>
      <c r="N31" s="64" t="s">
        <v>12</v>
      </c>
      <c r="O31" s="62" t="s">
        <v>108</v>
      </c>
      <c r="P31" s="63">
        <v>200000</v>
      </c>
    </row>
    <row r="32" spans="1:17" ht="273.75" customHeight="1" x14ac:dyDescent="0.25">
      <c r="A32" s="25">
        <v>12</v>
      </c>
      <c r="B32" s="27" t="s">
        <v>72</v>
      </c>
      <c r="C32" s="27" t="s">
        <v>43</v>
      </c>
      <c r="D32" s="27" t="s">
        <v>10</v>
      </c>
      <c r="E32" s="27" t="s">
        <v>11</v>
      </c>
      <c r="F32" s="1">
        <f>988025.23+3180000</f>
        <v>4168025.23</v>
      </c>
      <c r="G32" s="27" t="s">
        <v>50</v>
      </c>
      <c r="H32" s="27" t="s">
        <v>44</v>
      </c>
      <c r="I32" s="27" t="s">
        <v>99</v>
      </c>
      <c r="J32" s="4">
        <v>0.5</v>
      </c>
      <c r="K32" s="27" t="s">
        <v>92</v>
      </c>
      <c r="L32" s="22" t="s">
        <v>81</v>
      </c>
      <c r="M32" s="27" t="s">
        <v>12</v>
      </c>
      <c r="N32" s="27" t="s">
        <v>12</v>
      </c>
      <c r="O32" s="2">
        <v>20000</v>
      </c>
      <c r="P32" s="16">
        <v>1000000</v>
      </c>
    </row>
    <row r="33" spans="1:16" ht="307.5" customHeight="1" x14ac:dyDescent="0.25">
      <c r="A33" s="25">
        <v>13</v>
      </c>
      <c r="B33" s="27" t="s">
        <v>79</v>
      </c>
      <c r="C33" s="27" t="s">
        <v>82</v>
      </c>
      <c r="D33" s="27" t="s">
        <v>10</v>
      </c>
      <c r="E33" s="27" t="s">
        <v>12</v>
      </c>
      <c r="F33" s="1">
        <v>615000</v>
      </c>
      <c r="G33" s="27" t="s">
        <v>80</v>
      </c>
      <c r="H33" s="27" t="s">
        <v>83</v>
      </c>
      <c r="I33" s="27" t="s">
        <v>84</v>
      </c>
      <c r="J33" s="4">
        <v>1</v>
      </c>
      <c r="K33" s="27" t="s">
        <v>92</v>
      </c>
      <c r="L33" s="22" t="s">
        <v>81</v>
      </c>
      <c r="M33" s="27" t="s">
        <v>12</v>
      </c>
      <c r="N33" s="27" t="s">
        <v>12</v>
      </c>
      <c r="O33" s="2">
        <v>50000</v>
      </c>
      <c r="P33" s="19" t="s">
        <v>94</v>
      </c>
    </row>
    <row r="34" spans="1:16" ht="49.9" customHeight="1" x14ac:dyDescent="0.25">
      <c r="A34" s="25"/>
      <c r="B34" s="41" t="s">
        <v>101</v>
      </c>
      <c r="C34" s="41"/>
      <c r="D34" s="41"/>
      <c r="E34" s="41"/>
      <c r="F34" s="41"/>
      <c r="G34" s="41"/>
      <c r="H34" s="41"/>
      <c r="I34" s="41"/>
      <c r="J34" s="41"/>
      <c r="K34" s="41"/>
      <c r="L34" s="41"/>
      <c r="M34" s="41"/>
      <c r="N34" s="41"/>
      <c r="O34" s="41"/>
      <c r="P34" s="42"/>
    </row>
    <row r="35" spans="1:16" ht="24.6" customHeight="1" x14ac:dyDescent="0.25">
      <c r="A35" s="36" t="s">
        <v>61</v>
      </c>
      <c r="B35" s="37"/>
      <c r="C35" s="37"/>
      <c r="D35" s="37"/>
      <c r="E35" s="37"/>
      <c r="F35" s="37"/>
      <c r="G35" s="37"/>
      <c r="H35" s="37"/>
      <c r="I35" s="37"/>
      <c r="J35" s="37"/>
      <c r="K35" s="37"/>
      <c r="L35" s="37"/>
      <c r="M35" s="37"/>
      <c r="N35" s="37"/>
      <c r="O35" s="37"/>
      <c r="P35" s="38"/>
    </row>
    <row r="36" spans="1:16" ht="24.6" customHeight="1" x14ac:dyDescent="0.25">
      <c r="A36" s="29" t="s">
        <v>62</v>
      </c>
      <c r="B36" s="30"/>
      <c r="C36" s="30"/>
      <c r="D36" s="30"/>
      <c r="E36" s="30"/>
      <c r="F36" s="30"/>
      <c r="G36" s="30"/>
      <c r="H36" s="30"/>
      <c r="I36" s="30"/>
      <c r="J36" s="30"/>
      <c r="K36" s="30"/>
      <c r="L36" s="30"/>
      <c r="M36" s="30"/>
      <c r="N36" s="30"/>
      <c r="O36" s="30"/>
      <c r="P36" s="31"/>
    </row>
    <row r="37" spans="1:16" ht="24.6" customHeight="1" x14ac:dyDescent="0.25">
      <c r="A37" s="29" t="s">
        <v>63</v>
      </c>
      <c r="B37" s="30"/>
      <c r="C37" s="30"/>
      <c r="D37" s="30"/>
      <c r="E37" s="30"/>
      <c r="F37" s="30"/>
      <c r="G37" s="30"/>
      <c r="H37" s="30"/>
      <c r="I37" s="30"/>
      <c r="J37" s="30"/>
      <c r="K37" s="30"/>
      <c r="L37" s="30"/>
      <c r="M37" s="30"/>
      <c r="N37" s="30"/>
      <c r="O37" s="30"/>
      <c r="P37" s="31"/>
    </row>
    <row r="38" spans="1:16" ht="24.6" customHeight="1" x14ac:dyDescent="0.25">
      <c r="A38" s="29" t="s">
        <v>64</v>
      </c>
      <c r="B38" s="30"/>
      <c r="C38" s="30"/>
      <c r="D38" s="30"/>
      <c r="E38" s="30"/>
      <c r="F38" s="30"/>
      <c r="G38" s="30"/>
      <c r="H38" s="30"/>
      <c r="I38" s="30"/>
      <c r="J38" s="30"/>
      <c r="K38" s="30"/>
      <c r="L38" s="30"/>
      <c r="M38" s="30"/>
      <c r="N38" s="30"/>
      <c r="O38" s="30"/>
      <c r="P38" s="31"/>
    </row>
    <row r="39" spans="1:16" ht="24.6" customHeight="1" x14ac:dyDescent="0.25">
      <c r="A39" s="29" t="s">
        <v>65</v>
      </c>
      <c r="B39" s="30"/>
      <c r="C39" s="30"/>
      <c r="D39" s="30"/>
      <c r="E39" s="30"/>
      <c r="F39" s="30"/>
      <c r="G39" s="30"/>
      <c r="H39" s="30"/>
      <c r="I39" s="30"/>
      <c r="J39" s="30"/>
      <c r="K39" s="30"/>
      <c r="L39" s="30"/>
      <c r="M39" s="30"/>
      <c r="N39" s="30"/>
      <c r="O39" s="30"/>
      <c r="P39" s="31"/>
    </row>
    <row r="40" spans="1:16" ht="24.6" customHeight="1" x14ac:dyDescent="0.25">
      <c r="A40" s="29" t="s">
        <v>66</v>
      </c>
      <c r="B40" s="30"/>
      <c r="C40" s="30"/>
      <c r="D40" s="30"/>
      <c r="E40" s="30"/>
      <c r="F40" s="30"/>
      <c r="G40" s="30"/>
      <c r="H40" s="30"/>
      <c r="I40" s="30"/>
      <c r="J40" s="30"/>
      <c r="K40" s="30"/>
      <c r="L40" s="30"/>
      <c r="M40" s="30"/>
      <c r="N40" s="30"/>
      <c r="O40" s="30"/>
      <c r="P40" s="31"/>
    </row>
    <row r="41" spans="1:16" ht="24.6" customHeight="1" x14ac:dyDescent="0.25">
      <c r="A41" s="29" t="s">
        <v>67</v>
      </c>
      <c r="B41" s="30"/>
      <c r="C41" s="30"/>
      <c r="D41" s="30"/>
      <c r="E41" s="30"/>
      <c r="F41" s="30"/>
      <c r="G41" s="30"/>
      <c r="H41" s="30"/>
      <c r="I41" s="30"/>
      <c r="J41" s="30"/>
      <c r="K41" s="30"/>
      <c r="L41" s="30"/>
      <c r="M41" s="30"/>
      <c r="N41" s="30"/>
      <c r="O41" s="30"/>
      <c r="P41" s="31"/>
    </row>
    <row r="42" spans="1:16" ht="24.6" customHeight="1" x14ac:dyDescent="0.25">
      <c r="A42" s="29" t="s">
        <v>68</v>
      </c>
      <c r="B42" s="30"/>
      <c r="C42" s="30"/>
      <c r="D42" s="30"/>
      <c r="E42" s="30"/>
      <c r="F42" s="30"/>
      <c r="G42" s="30"/>
      <c r="H42" s="30"/>
      <c r="I42" s="30"/>
      <c r="J42" s="30"/>
      <c r="K42" s="30"/>
      <c r="L42" s="30"/>
      <c r="M42" s="30"/>
      <c r="N42" s="30"/>
      <c r="O42" s="30"/>
      <c r="P42" s="31"/>
    </row>
    <row r="43" spans="1:16" ht="24.6" customHeight="1" x14ac:dyDescent="0.25">
      <c r="A43" s="45" t="s">
        <v>69</v>
      </c>
      <c r="B43" s="46"/>
      <c r="C43" s="46"/>
      <c r="D43" s="46"/>
      <c r="E43" s="46"/>
      <c r="F43" s="46"/>
      <c r="G43" s="46"/>
      <c r="H43" s="46"/>
      <c r="I43" s="46"/>
      <c r="J43" s="46"/>
      <c r="K43" s="46"/>
      <c r="L43" s="46"/>
      <c r="M43" s="46"/>
      <c r="N43" s="46"/>
      <c r="O43" s="46"/>
      <c r="P43" s="47"/>
    </row>
    <row r="44" spans="1:16" s="49" customFormat="1" x14ac:dyDescent="0.25">
      <c r="A44" s="66"/>
      <c r="B44" s="66"/>
      <c r="C44" s="66"/>
      <c r="D44" s="66"/>
      <c r="E44" s="66"/>
      <c r="F44" s="66"/>
      <c r="G44" s="66"/>
      <c r="H44" s="66"/>
      <c r="I44" s="66"/>
      <c r="J44" s="66"/>
      <c r="K44" s="66"/>
      <c r="L44" s="66"/>
      <c r="M44" s="66"/>
      <c r="N44" s="66"/>
      <c r="O44" s="66"/>
      <c r="P44" s="66"/>
    </row>
    <row r="45" spans="1:16" s="49" customFormat="1" x14ac:dyDescent="0.25"/>
    <row r="46" spans="1:16" s="49" customFormat="1" x14ac:dyDescent="0.25"/>
    <row r="47" spans="1:16" s="49" customFormat="1" x14ac:dyDescent="0.25"/>
    <row r="48" spans="1:16"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row r="132" s="49" customFormat="1" x14ac:dyDescent="0.25"/>
    <row r="133" s="49" customFormat="1" x14ac:dyDescent="0.25"/>
    <row r="134" s="49" customFormat="1" x14ac:dyDescent="0.25"/>
    <row r="135" s="49" customFormat="1" x14ac:dyDescent="0.25"/>
    <row r="136" s="49" customFormat="1" x14ac:dyDescent="0.25"/>
    <row r="137" s="49" customFormat="1" x14ac:dyDescent="0.25"/>
    <row r="138" s="49" customFormat="1" x14ac:dyDescent="0.25"/>
    <row r="139" s="49" customFormat="1" x14ac:dyDescent="0.25"/>
    <row r="140" s="49" customFormat="1" x14ac:dyDescent="0.25"/>
    <row r="141" s="49" customFormat="1" x14ac:dyDescent="0.25"/>
    <row r="142" s="49" customFormat="1" x14ac:dyDescent="0.25"/>
    <row r="143" s="49" customFormat="1" x14ac:dyDescent="0.25"/>
    <row r="144" s="49" customFormat="1" x14ac:dyDescent="0.25"/>
    <row r="145" s="49" customFormat="1" x14ac:dyDescent="0.25"/>
    <row r="146" s="49" customFormat="1" x14ac:dyDescent="0.25"/>
    <row r="147" s="49" customFormat="1" x14ac:dyDescent="0.25"/>
  </sheetData>
  <mergeCells count="27">
    <mergeCell ref="A41:P41"/>
    <mergeCell ref="A42:P42"/>
    <mergeCell ref="A43:P43"/>
    <mergeCell ref="A16:P16"/>
    <mergeCell ref="G14:G15"/>
    <mergeCell ref="H14:H15"/>
    <mergeCell ref="I14:I15"/>
    <mergeCell ref="K14:K15"/>
    <mergeCell ref="L14:L15"/>
    <mergeCell ref="A14:A15"/>
    <mergeCell ref="B14:B15"/>
    <mergeCell ref="C14:C15"/>
    <mergeCell ref="D14:D15"/>
    <mergeCell ref="A36:P36"/>
    <mergeCell ref="A37:P37"/>
    <mergeCell ref="A12:P12"/>
    <mergeCell ref="A38:P38"/>
    <mergeCell ref="A39:P39"/>
    <mergeCell ref="A40:P40"/>
    <mergeCell ref="M14:N14"/>
    <mergeCell ref="O14:P14"/>
    <mergeCell ref="E14:E15"/>
    <mergeCell ref="F14:F15"/>
    <mergeCell ref="A35:P35"/>
    <mergeCell ref="A21:P21"/>
    <mergeCell ref="B34:P34"/>
    <mergeCell ref="B25:P25"/>
  </mergeCells>
  <hyperlinks>
    <hyperlink ref="K14" location="_ftn3" display="_ftn3"/>
  </hyperlinks>
  <pageMargins left="0.11811023622047245" right="0.11811023622047245" top="0.35433070866141736" bottom="0.35433070866141736" header="0.31496062992125984" footer="0.31496062992125984"/>
  <pageSetup paperSize="9" scale="58" fitToHeight="0" orientation="landscape" r:id="rId1"/>
  <rowBreaks count="4" manualBreakCount="4">
    <brk id="23" max="16" man="1"/>
    <brk id="24" max="16" man="1"/>
    <brk id="30" max="15" man="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Q26" sqref="Q26"/>
    </sheetView>
  </sheetViews>
  <sheetFormatPr defaultRowHeight="15" x14ac:dyDescent="0.25"/>
  <cols>
    <col min="1" max="1" width="15.140625" customWidth="1"/>
    <col min="2" max="2" width="14.7109375" customWidth="1"/>
    <col min="3" max="3" width="14.42578125" customWidth="1"/>
    <col min="5" max="5" width="24.85546875" customWidth="1"/>
    <col min="9" max="9" width="14.140625" customWidth="1"/>
  </cols>
  <sheetData>
    <row r="1" spans="1:11" x14ac:dyDescent="0.3">
      <c r="A1" s="6">
        <v>439435.7</v>
      </c>
      <c r="B1" s="6">
        <v>439435.7</v>
      </c>
      <c r="C1" s="7">
        <v>0</v>
      </c>
      <c r="D1" s="7"/>
      <c r="E1" s="8">
        <v>4785625.22</v>
      </c>
      <c r="F1" s="7"/>
      <c r="G1" s="7"/>
      <c r="H1" s="7"/>
      <c r="I1" s="7"/>
      <c r="J1" s="7"/>
      <c r="K1" s="7"/>
    </row>
    <row r="2" spans="1:11" x14ac:dyDescent="0.3">
      <c r="A2" s="6">
        <v>74723.5</v>
      </c>
      <c r="B2" s="6">
        <v>74723.5</v>
      </c>
      <c r="C2" s="7">
        <v>0</v>
      </c>
      <c r="D2" s="7"/>
      <c r="E2" s="7">
        <v>10503348.65</v>
      </c>
      <c r="F2" s="7"/>
      <c r="G2" s="7"/>
      <c r="H2" s="7"/>
      <c r="I2" s="7"/>
      <c r="J2" s="7"/>
      <c r="K2" s="7"/>
    </row>
    <row r="3" spans="1:11" x14ac:dyDescent="0.3">
      <c r="A3" s="7">
        <v>260454.14</v>
      </c>
      <c r="B3" s="7">
        <v>260454.14</v>
      </c>
      <c r="C3" s="7">
        <v>0</v>
      </c>
      <c r="D3" s="7"/>
      <c r="E3" s="7">
        <v>2039095.7</v>
      </c>
      <c r="F3" s="7"/>
      <c r="G3" s="7"/>
      <c r="H3" s="7"/>
      <c r="I3" s="7"/>
      <c r="J3" s="7"/>
      <c r="K3" s="7"/>
    </row>
    <row r="4" spans="1:11" x14ac:dyDescent="0.3">
      <c r="A4" s="7">
        <v>2039095.7</v>
      </c>
      <c r="B4" s="7">
        <v>0</v>
      </c>
      <c r="C4" s="7">
        <v>0</v>
      </c>
      <c r="D4" s="7"/>
      <c r="E4" s="7">
        <f>SUM(E1:E3)</f>
        <v>17328069.57</v>
      </c>
      <c r="F4" s="7"/>
      <c r="G4" s="7"/>
      <c r="H4" s="7"/>
      <c r="I4" s="7"/>
      <c r="J4" s="7"/>
      <c r="K4" s="7"/>
    </row>
    <row r="5" spans="1:11" x14ac:dyDescent="0.3">
      <c r="A5" s="7">
        <v>1446811.76</v>
      </c>
      <c r="B5" s="7">
        <v>1446811.76</v>
      </c>
      <c r="C5" s="7">
        <v>0</v>
      </c>
      <c r="D5" s="7"/>
      <c r="E5" s="7"/>
      <c r="F5" s="7"/>
      <c r="G5" s="7"/>
      <c r="H5" s="7"/>
      <c r="I5" s="7"/>
      <c r="J5" s="7"/>
      <c r="K5" s="7"/>
    </row>
    <row r="6" spans="1:11" x14ac:dyDescent="0.3">
      <c r="A6" s="7">
        <v>3553298.98</v>
      </c>
      <c r="B6" s="7">
        <v>0</v>
      </c>
      <c r="C6" s="7">
        <v>3553298.98</v>
      </c>
      <c r="D6" s="7"/>
      <c r="E6" s="7"/>
      <c r="F6" s="7"/>
      <c r="G6" s="7"/>
      <c r="H6" s="7"/>
      <c r="I6" s="7"/>
      <c r="J6" s="7"/>
      <c r="K6" s="7"/>
    </row>
    <row r="7" spans="1:11" x14ac:dyDescent="0.3">
      <c r="A7" s="7">
        <v>500000</v>
      </c>
      <c r="B7" s="7">
        <v>500000</v>
      </c>
      <c r="C7" s="7">
        <v>0</v>
      </c>
      <c r="D7" s="7"/>
      <c r="E7" s="7"/>
      <c r="F7" s="7"/>
      <c r="G7" s="7"/>
      <c r="H7" s="7"/>
      <c r="I7" s="7">
        <v>6536469.5999999996</v>
      </c>
      <c r="J7" s="7"/>
      <c r="K7" s="7"/>
    </row>
    <row r="8" spans="1:11" x14ac:dyDescent="0.3">
      <c r="A8" s="7">
        <v>6036469.5999999996</v>
      </c>
      <c r="B8" s="7">
        <v>0</v>
      </c>
      <c r="C8" s="7">
        <v>6036469.5999999996</v>
      </c>
      <c r="D8" s="7"/>
      <c r="E8" s="7"/>
      <c r="F8" s="7"/>
      <c r="G8" s="7"/>
      <c r="H8" s="7"/>
      <c r="I8" s="7">
        <v>550000</v>
      </c>
      <c r="J8" s="7"/>
      <c r="K8" s="7"/>
    </row>
    <row r="9" spans="1:11" x14ac:dyDescent="0.3">
      <c r="A9" s="7">
        <v>4281593.0999999996</v>
      </c>
      <c r="B9" s="7">
        <v>0</v>
      </c>
      <c r="C9" s="7">
        <v>4281593.0999999996</v>
      </c>
      <c r="D9" s="7"/>
      <c r="E9" s="7"/>
      <c r="F9" s="7"/>
      <c r="G9" s="7"/>
      <c r="H9" s="7"/>
      <c r="I9" s="7">
        <v>500000</v>
      </c>
      <c r="J9" s="7"/>
      <c r="K9" s="7"/>
    </row>
    <row r="10" spans="1:11" x14ac:dyDescent="0.3">
      <c r="A10" s="7">
        <v>10503348.65</v>
      </c>
      <c r="B10" s="7">
        <v>0</v>
      </c>
      <c r="C10" s="7">
        <v>0</v>
      </c>
      <c r="D10" s="7"/>
      <c r="E10" s="7"/>
      <c r="F10" s="7"/>
      <c r="G10" s="7"/>
      <c r="H10" s="7"/>
      <c r="I10" s="7">
        <f>I7-I8-I9</f>
        <v>5486469.5999999996</v>
      </c>
      <c r="J10" s="7"/>
      <c r="K10" s="7"/>
    </row>
    <row r="11" spans="1:11" x14ac:dyDescent="0.3">
      <c r="A11" s="7">
        <v>123329.84</v>
      </c>
      <c r="B11" s="7">
        <v>123329.84</v>
      </c>
      <c r="C11" s="7">
        <v>0</v>
      </c>
      <c r="D11" s="7"/>
      <c r="E11" s="7"/>
      <c r="F11" s="7"/>
      <c r="G11" s="7"/>
      <c r="H11" s="7"/>
      <c r="I11" s="7"/>
      <c r="J11" s="7"/>
      <c r="K11" s="7"/>
    </row>
    <row r="12" spans="1:11" x14ac:dyDescent="0.3">
      <c r="A12" s="7">
        <v>6234905.7599999998</v>
      </c>
      <c r="B12" s="7">
        <v>0</v>
      </c>
      <c r="C12" s="7">
        <v>6234905.7599999998</v>
      </c>
      <c r="D12" s="7"/>
      <c r="E12" s="7"/>
      <c r="F12" s="7"/>
      <c r="G12" s="7"/>
      <c r="H12" s="7"/>
      <c r="I12" s="7"/>
      <c r="J12" s="7"/>
      <c r="K12" s="7"/>
    </row>
    <row r="13" spans="1:11" x14ac:dyDescent="0.3">
      <c r="A13" s="7">
        <v>4785625.22</v>
      </c>
      <c r="B13" s="7">
        <v>0</v>
      </c>
      <c r="C13" s="7">
        <v>0</v>
      </c>
      <c r="D13" s="7"/>
      <c r="E13" s="7"/>
      <c r="F13" s="7"/>
      <c r="G13" s="7"/>
      <c r="H13" s="7"/>
      <c r="I13" s="7"/>
      <c r="J13" s="7"/>
      <c r="K13" s="7"/>
    </row>
    <row r="14" spans="1:11" x14ac:dyDescent="0.3">
      <c r="A14" s="7">
        <v>1515745.97</v>
      </c>
      <c r="B14" s="7">
        <v>0</v>
      </c>
      <c r="C14" s="7">
        <v>1515745.97</v>
      </c>
      <c r="D14" s="7"/>
      <c r="E14" s="7"/>
      <c r="F14" s="7"/>
      <c r="G14" s="7"/>
      <c r="H14" s="7"/>
      <c r="I14" s="7"/>
      <c r="J14" s="7"/>
      <c r="K14" s="7"/>
    </row>
    <row r="15" spans="1:11" x14ac:dyDescent="0.3">
      <c r="A15" s="7">
        <f>SUM(A1:A14)</f>
        <v>41794837.919999994</v>
      </c>
      <c r="B15" s="7">
        <v>0</v>
      </c>
      <c r="C15" s="7"/>
      <c r="D15" s="7"/>
      <c r="E15" s="7"/>
      <c r="F15" s="7"/>
      <c r="G15" s="7"/>
      <c r="H15" s="7"/>
      <c r="I15" s="7"/>
      <c r="J15" s="7"/>
      <c r="K15" s="7"/>
    </row>
    <row r="16" spans="1:11" x14ac:dyDescent="0.3">
      <c r="A16" s="7"/>
      <c r="B16" s="7"/>
      <c r="C16" s="7">
        <f>SUM(C1:C15)</f>
        <v>21622013.409999996</v>
      </c>
      <c r="D16" s="7"/>
      <c r="E16" s="7"/>
      <c r="F16" s="7"/>
      <c r="G16" s="7"/>
      <c r="H16" s="7"/>
      <c r="I16" s="7"/>
      <c r="J16" s="7"/>
      <c r="K16" s="7"/>
    </row>
    <row r="17" spans="1:11" x14ac:dyDescent="0.3">
      <c r="A17" s="7"/>
      <c r="B17" s="7"/>
      <c r="C17" s="7"/>
      <c r="D17" s="7"/>
      <c r="E17" s="7"/>
      <c r="F17" s="7"/>
      <c r="G17" s="7"/>
      <c r="H17" s="7"/>
      <c r="I17" s="7"/>
      <c r="J17" s="7"/>
      <c r="K17" s="7"/>
    </row>
    <row r="18" spans="1:11" x14ac:dyDescent="0.3">
      <c r="A18" s="7"/>
      <c r="B18" s="7">
        <f>SUM(B1:B15)</f>
        <v>2844754.94</v>
      </c>
      <c r="C18" s="7">
        <v>3031490.61</v>
      </c>
      <c r="D18" s="7">
        <f>SUM(B18:C18)</f>
        <v>5876245.5499999998</v>
      </c>
      <c r="E18" s="7"/>
      <c r="F18" s="7"/>
      <c r="G18" s="7"/>
      <c r="H18" s="7"/>
      <c r="I18" s="7"/>
      <c r="J18" s="7"/>
      <c r="K18" s="7"/>
    </row>
    <row r="19" spans="1:11" x14ac:dyDescent="0.3">
      <c r="A19" s="7"/>
      <c r="B19" s="7"/>
      <c r="C19" s="7"/>
      <c r="D19" s="7"/>
      <c r="E19" s="7"/>
      <c r="F19" s="7"/>
      <c r="G19" s="7"/>
      <c r="H19" s="7"/>
      <c r="I19" s="7"/>
      <c r="J19" s="7"/>
      <c r="K19" s="7"/>
    </row>
    <row r="20" spans="1:11" x14ac:dyDescent="0.3">
      <c r="A20" s="7"/>
      <c r="B20" s="7"/>
      <c r="C20" s="7"/>
      <c r="D20" s="7"/>
      <c r="E20" s="7"/>
      <c r="F20" s="7"/>
      <c r="G20" s="7"/>
      <c r="H20" s="7"/>
      <c r="I20" s="7"/>
      <c r="J20" s="7"/>
      <c r="K20" s="7"/>
    </row>
    <row r="21" spans="1:11" x14ac:dyDescent="0.3">
      <c r="A21" s="7"/>
      <c r="B21" s="7"/>
      <c r="C21" s="7"/>
      <c r="D21" s="7"/>
      <c r="E21" s="7"/>
      <c r="F21" s="7"/>
      <c r="G21" s="7"/>
      <c r="H21" s="7"/>
      <c r="I21" s="7"/>
      <c r="J21" s="7"/>
      <c r="K21" s="7"/>
    </row>
    <row r="22" spans="1:11" x14ac:dyDescent="0.3">
      <c r="A22" s="7"/>
      <c r="B22" s="7"/>
      <c r="C22" s="7"/>
      <c r="D22" s="7"/>
      <c r="E22" s="7"/>
      <c r="F22" s="7"/>
      <c r="G22" s="7"/>
      <c r="H22" s="7"/>
      <c r="I22" s="7"/>
      <c r="J22" s="7"/>
      <c r="K22" s="7"/>
    </row>
    <row r="23" spans="1:11" x14ac:dyDescent="0.3">
      <c r="A23" s="7"/>
      <c r="B23" s="7"/>
      <c r="C23" s="7"/>
      <c r="D23" s="7">
        <f>C8+C9+C12+C14</f>
        <v>18068714.43</v>
      </c>
      <c r="E23" s="7">
        <v>3031490.61</v>
      </c>
      <c r="F23" s="7"/>
      <c r="G23" s="7"/>
      <c r="H23" s="7"/>
      <c r="I23" s="7"/>
      <c r="J23" s="7"/>
      <c r="K23" s="7"/>
    </row>
    <row r="24" spans="1:11" x14ac:dyDescent="0.3">
      <c r="A24" s="7"/>
      <c r="B24" s="7"/>
      <c r="C24" s="7"/>
      <c r="D24" s="7"/>
      <c r="E24" s="7">
        <v>41794837.920000002</v>
      </c>
      <c r="F24" s="7"/>
      <c r="G24" s="7"/>
      <c r="H24" s="7"/>
      <c r="I24" s="7"/>
      <c r="J24" s="7"/>
      <c r="K24" s="7"/>
    </row>
    <row r="25" spans="1:11" x14ac:dyDescent="0.3">
      <c r="A25" s="7"/>
      <c r="B25" s="7"/>
      <c r="C25" s="7"/>
      <c r="D25" s="7"/>
      <c r="E25" s="7">
        <f>SUM(E23:E24)</f>
        <v>44826328.530000001</v>
      </c>
      <c r="F25" s="7"/>
      <c r="G25" s="7"/>
      <c r="H25" s="7"/>
      <c r="I25" s="7"/>
      <c r="J25" s="7"/>
      <c r="K25" s="7"/>
    </row>
    <row r="26" spans="1:11" x14ac:dyDescent="0.3">
      <c r="A26" s="7"/>
      <c r="B26" s="7"/>
      <c r="C26" s="7"/>
      <c r="D26" s="7"/>
      <c r="E26" s="7"/>
      <c r="F26" s="7"/>
      <c r="G26" s="7"/>
      <c r="H26" s="7"/>
      <c r="I26" s="7"/>
      <c r="J26" s="7"/>
      <c r="K26" s="7"/>
    </row>
    <row r="27" spans="1:11" x14ac:dyDescent="0.3">
      <c r="A27" s="7"/>
      <c r="B27" s="7"/>
      <c r="C27" s="7"/>
      <c r="D27" s="7"/>
      <c r="E27" s="7"/>
      <c r="F27" s="7"/>
      <c r="G27" s="7"/>
      <c r="H27" s="7"/>
      <c r="I27" s="7"/>
      <c r="J27" s="7"/>
      <c r="K27" s="7"/>
    </row>
    <row r="28" spans="1:11" x14ac:dyDescent="0.3">
      <c r="A28" s="7"/>
      <c r="B28" s="7"/>
      <c r="C28" s="7"/>
      <c r="D28" s="7"/>
      <c r="E28" s="7"/>
      <c r="F28" s="7"/>
      <c r="G28" s="7"/>
      <c r="H28" s="7"/>
      <c r="I28" s="7"/>
      <c r="J28" s="7"/>
      <c r="K28" s="7"/>
    </row>
    <row r="29" spans="1:11" x14ac:dyDescent="0.3">
      <c r="A29" s="7"/>
      <c r="B29" s="7"/>
      <c r="C29" s="7"/>
      <c r="D29" s="7"/>
      <c r="E29" s="7"/>
      <c r="F29" s="7"/>
      <c r="G29" s="7"/>
      <c r="H29" s="7"/>
      <c r="I29" s="7"/>
      <c r="J29" s="7"/>
      <c r="K29"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Sheet1!_ftn4</vt:lpstr>
      <vt:lpstr>Sheet1!_ftnref1</vt:lpstr>
      <vt:lpstr>Sheet1!_ftnref2</vt:lpstr>
      <vt:lpstr>Sheet1!_ftnref3</vt:lpstr>
      <vt:lpstr>Sheet1!_ftnref4</vt:lpstr>
      <vt:lpstr>Sheet1!_ftnref5</vt:lpstr>
      <vt:lpstr>Sheet1!_ftnref6</vt:lpstr>
      <vt:lpstr>Sheet1!_ftnref7</vt:lpstr>
      <vt:lpstr>Sheet1!_ftnref8</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Aleksieva</dc:creator>
  <cp:lastModifiedBy>Krasimira Dankova</cp:lastModifiedBy>
  <cp:lastPrinted>2021-10-01T13:16:53Z</cp:lastPrinted>
  <dcterms:created xsi:type="dcterms:W3CDTF">2019-10-23T14:02:02Z</dcterms:created>
  <dcterms:modified xsi:type="dcterms:W3CDTF">2022-12-01T11:22:41Z</dcterms:modified>
</cp:coreProperties>
</file>