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ankova\AppData\Local\Microsoft\Windows\INetCache\Content.Outlook\PY3JL6WZ\"/>
    </mc:Choice>
  </mc:AlternateContent>
  <bookViews>
    <workbookView xWindow="13965" yWindow="300" windowWidth="14835" windowHeight="119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Sheet1!$C$13</definedName>
    <definedName name="_ftnref2" localSheetId="0">Sheet1!$E$13</definedName>
    <definedName name="_ftnref3" localSheetId="0">Sheet1!$K$13</definedName>
    <definedName name="_ftnref4" localSheetId="0">Sheet1!$L$13</definedName>
    <definedName name="_ftnref5" localSheetId="0">Sheet1!$M$13</definedName>
    <definedName name="_ftnref6" localSheetId="0">Sheet1!$O$13</definedName>
    <definedName name="_ftnref7" localSheetId="0">Sheet1!$M$14</definedName>
    <definedName name="_ftnref8" localSheetId="0">Sheet1!$N$14</definedName>
    <definedName name="_xlnm.Print_Area" localSheetId="0">Sheet1!$A$1:$P$30</definedName>
  </definedNames>
  <calcPr calcId="162913"/>
</workbook>
</file>

<file path=xl/calcChain.xml><?xml version="1.0" encoding="utf-8"?>
<calcChain xmlns="http://schemas.openxmlformats.org/spreadsheetml/2006/main">
  <c r="R22" i="1" l="1"/>
  <c r="R21" i="1"/>
  <c r="R20" i="1"/>
  <c r="R23" i="1" s="1"/>
  <c r="F17" i="1" l="1"/>
  <c r="I10" i="2" l="1"/>
  <c r="E25" i="2" l="1"/>
  <c r="D23" i="2"/>
  <c r="C16" i="2"/>
  <c r="B18" i="2"/>
  <c r="D18" i="2" s="1"/>
  <c r="E4" i="2"/>
  <c r="A15" i="2"/>
</calcChain>
</file>

<file path=xl/sharedStrings.xml><?xml version="1.0" encoding="utf-8"?>
<sst xmlns="http://schemas.openxmlformats.org/spreadsheetml/2006/main" count="92" uniqueCount="64">
  <si>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</si>
  <si>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</si>
  <si>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</si>
  <si>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</si>
  <si>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</si>
  <si>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>минимален</t>
  </si>
  <si>
    <t>максимален</t>
  </si>
  <si>
    <t>Процедура на подбор на проекти</t>
  </si>
  <si>
    <t>Не</t>
  </si>
  <si>
    <t>не</t>
  </si>
  <si>
    <t xml:space="preserve">ПРОГРАМА ЗА МОРСКО ДЕЛО И РИБАРСТВО 2014-2020 г. </t>
  </si>
  <si>
    <t>1-во тримесечие</t>
  </si>
  <si>
    <t>Приоритет 5: Мерки за предлагане на пазара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</si>
  <si>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</si>
  <si>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</si>
  <si>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</si>
  <si>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</si>
  <si>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</si>
  <si>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</si>
  <si>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</si>
  <si>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</si>
  <si>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</si>
  <si>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>Мярка 2.3
Насърчаване на нови производители на аквакултури, развиващи устойчиви аквакултури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</si>
  <si>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</si>
  <si>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</si>
  <si>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</si>
  <si>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</si>
  <si>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</si>
  <si>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</si>
  <si>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</si>
  <si>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</si>
  <si>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</si>
  <si>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</si>
  <si>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</si>
  <si>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Създаване на предприятия за устойчиви аквакултури от нови производители на аквакултури-без СМР</t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</si>
  <si>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</si>
  <si>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</si>
  <si>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</si>
  <si>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</si>
  <si>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</si>
  <si>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</si>
  <si>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</si>
  <si>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</si>
  <si>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</si>
  <si>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 xml:space="preserve">Наименование на  процедурата </t>
  </si>
  <si>
    <t xml:space="preserve">за 2023 г. </t>
  </si>
  <si>
    <t>непр.</t>
  </si>
  <si>
    <t xml:space="preserve"> 1-во  тримесечие
</t>
  </si>
  <si>
    <t xml:space="preserve">Не </t>
  </si>
  <si>
    <r>
      <rPr>
        <b/>
        <sz val="9"/>
        <rFont val="Times New Roman"/>
        <family val="1"/>
        <charset val="204"/>
      </rPr>
      <t xml:space="preserve">
*Забележка</t>
    </r>
    <r>
      <rPr>
        <sz val="9"/>
        <rFont val="Times New Roman"/>
        <family val="1"/>
        <charset val="204"/>
      </rPr>
      <t xml:space="preserve">: УО си запазва правото да увеличи бюджетите по съответната процедура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мярката, както и във връзка с чл. 26, ал. 7 от ЗУСЕСИФ, предвид предстоящото изменение на ПМДР 2014-2020 г.
</t>
    </r>
    <r>
      <rPr>
        <b/>
        <sz val="9"/>
        <color rgb="FFFF0000"/>
        <rFont val="Times New Roman"/>
        <family val="1"/>
        <charset val="204"/>
      </rPr>
      <t/>
    </r>
  </si>
  <si>
    <t xml:space="preserve">Максимален % на съфинансиране </t>
  </si>
  <si>
    <r>
      <t>Размер на БФП за проект 
(в лева)</t>
    </r>
    <r>
      <rPr>
        <b/>
        <sz val="10"/>
        <rFont val="Calibri"/>
        <family val="2"/>
        <charset val="204"/>
      </rPr>
      <t>⁷</t>
    </r>
  </si>
  <si>
    <t>Общ размер на БФП  по процедурата 
(в лева)
*Забележка</t>
  </si>
  <si>
    <t>И Н Д И К А Т И В Н А  Г О Д И Ш Н А  Р А Б О Т Н А  П Р О Г Р А М А ¹</t>
  </si>
  <si>
    <t>Мярка 5.3
Мерки за предлагане на пазара</t>
  </si>
  <si>
    <t xml:space="preserve"> 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 ,
чл. 68, параграф 3</t>
  </si>
  <si>
    <t xml:space="preserve">Собственици на риболовни кораби, регистрирани по търговския закон и
физически лица от подсектор „Риболов“
</t>
  </si>
  <si>
    <t>Дейности, необходими за преодоляване на недостига на средства, липса на ликвидност, за допълнителните разходи, които са понесли поради сътресението на пазара, настъпили в резултат от агресивната война на Русия срещу Украйна.</t>
  </si>
  <si>
    <t>90 дни от датата на обявяване на процедурата</t>
  </si>
  <si>
    <t>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аквакултури, 
чл. 68, параграф 3</t>
  </si>
  <si>
    <t>Eднолични търговци (ЕТ) или юридически лица, регистрирани по Търговския закон  от подсектор  „Аквакултури“</t>
  </si>
  <si>
    <t>Eднолични търговци (ЕТ) или юридически лица, регистрирани по Търговския закон  от подсектор "Преработване на продуктите от риболов и аквакултури"</t>
  </si>
  <si>
    <t>непр</t>
  </si>
  <si>
    <t xml:space="preserve">Компенсации на операторите
за смекчаване на последиците от агресивната война на Русия срещу Украйна върху риболовните дейности и за ограничаване на въздействието от сътресението на пазара, причинено от тази агресивна война, върху веригата на доставки на продукти от риболов и аквакултури.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</si>
</sst>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62">
    <xf numFmtId="0" fontId="0" fillId="0" borderId="0" xfId="0"/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2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15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 wrapText="1"/>
    </xf>
    <xf numFmtId="164" fontId="2" fillId="2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4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0" fillId="0" borderId="0" xfId="0" applyNumberFormat="1"/>
    <xf numFmtId="0" fontId="1" fillId="0" borderId="9" xfId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918476</xdr:colOff>
      <xdr:row>0</xdr:row>
      <xdr:rowOff>32653</xdr:rowOff>
    </xdr:from>
    <xdr:to>
      <xdr:col>8</xdr:col>
      <xdr:colOff>892623</xdr:colOff>
      <xdr:row>8</xdr:row>
      <xdr:rowOff>318948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6076820" y="32653"/>
          <a:ext cx="4241842" cy="1770711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9526</xdr:rowOff>
    </xdr:from>
    <xdr:to>
      <xdr:col>15</xdr:col>
      <xdr:colOff>201</xdr:colOff>
      <xdr:row>7</xdr:row>
      <xdr:rowOff>54429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12634232" y="194583"/>
          <a:ext cx="3335312" cy="1155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0"/>
  <sheetViews>
    <sheetView tabSelected="1" view="pageBreakPreview" topLeftCell="A14" zoomScale="77" zoomScaleNormal="100" zoomScaleSheetLayoutView="77" workbookViewId="0">
      <selection activeCell="R23" sqref="R23"/>
    </sheetView>
  </sheetViews>
  <sheetFormatPr defaultRowHeight="15" x14ac:dyDescent="0.25"/>
  <cols>
    <col min="1" max="1" width="4.28515625" style="13" customWidth="1"/>
    <col min="2" max="2" width="15.7109375" style="11" customWidth="1"/>
    <col min="3" max="3" width="26.85546875" style="11" customWidth="1"/>
    <col min="4" max="4" width="9.5703125" style="11" customWidth="1"/>
    <col min="5" max="5" width="6.85546875" style="11" customWidth="1"/>
    <col min="6" max="6" width="14" style="11" customWidth="1"/>
    <col min="7" max="7" width="34.85546875" style="11" customWidth="1"/>
    <col min="8" max="8" width="29.140625" style="11" customWidth="1"/>
    <col min="9" max="9" width="22.85546875" style="11" customWidth="1"/>
    <col min="10" max="10" width="15.28515625" style="11" customWidth="1"/>
    <col min="11" max="11" width="13" style="11" customWidth="1"/>
    <col min="12" max="12" width="13.42578125" style="11" customWidth="1"/>
    <col min="13" max="14" width="9.28515625" style="11" customWidth="1"/>
    <col min="15" max="15" width="11.5703125" style="11" customWidth="1"/>
    <col min="16" max="16" width="13.5703125" style="14" customWidth="1"/>
    <col min="17" max="17" width="17.140625" customWidth="1"/>
    <col min="18" max="18" width="13.85546875" customWidth="1"/>
  </cols>
  <sheetData>
    <row r="1" spans="1:17" s="8" customFormat="1" ht="14.45" x14ac:dyDescent="0.3"/>
    <row r="2" spans="1:17" s="8" customFormat="1" ht="14.45" x14ac:dyDescent="0.3"/>
    <row r="3" spans="1:17" s="8" customFormat="1" ht="14.45" x14ac:dyDescent="0.3"/>
    <row r="4" spans="1:17" s="8" customFormat="1" ht="14.45" x14ac:dyDescent="0.3"/>
    <row r="5" spans="1:17" s="8" customFormat="1" ht="14.45" x14ac:dyDescent="0.3"/>
    <row r="6" spans="1:17" s="8" customFormat="1" ht="14.45" x14ac:dyDescent="0.3"/>
    <row r="7" spans="1:17" s="8" customFormat="1" ht="14.45" x14ac:dyDescent="0.3"/>
    <row r="8" spans="1:17" s="8" customFormat="1" ht="14.45" x14ac:dyDescent="0.3"/>
    <row r="9" spans="1:17" s="8" customFormat="1" ht="28.9" customHeight="1" x14ac:dyDescent="0.25">
      <c r="A9" s="39" t="s">
        <v>53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7" s="8" customFormat="1" ht="28.9" customHeight="1" x14ac:dyDescent="0.25">
      <c r="A10" s="40" t="s">
        <v>10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s="8" customFormat="1" ht="28.9" customHeight="1" x14ac:dyDescent="0.25">
      <c r="A11" s="41" t="s">
        <v>45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7" s="8" customFormat="1" ht="28.9" customHeigh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7" ht="93.75" customHeight="1" x14ac:dyDescent="0.25">
      <c r="A13" s="61" t="s">
        <v>0</v>
      </c>
      <c r="B13" s="45" t="s">
        <v>44</v>
      </c>
      <c r="C13" s="45" t="s">
        <v>26</v>
      </c>
      <c r="D13" s="45" t="s">
        <v>1</v>
      </c>
      <c r="E13" s="48" t="s">
        <v>27</v>
      </c>
      <c r="F13" s="45" t="s">
        <v>52</v>
      </c>
      <c r="G13" s="45" t="s">
        <v>2</v>
      </c>
      <c r="H13" s="45" t="s">
        <v>3</v>
      </c>
      <c r="I13" s="45" t="s">
        <v>4</v>
      </c>
      <c r="J13" s="56" t="s">
        <v>50</v>
      </c>
      <c r="K13" s="45" t="s">
        <v>28</v>
      </c>
      <c r="L13" s="45" t="s">
        <v>29</v>
      </c>
      <c r="M13" s="45" t="s">
        <v>30</v>
      </c>
      <c r="N13" s="46"/>
      <c r="O13" s="45" t="s">
        <v>51</v>
      </c>
      <c r="P13" s="47"/>
      <c r="Q13" s="15"/>
    </row>
    <row r="14" spans="1:17" ht="87" customHeight="1" x14ac:dyDescent="0.25">
      <c r="A14" s="61"/>
      <c r="B14" s="45"/>
      <c r="C14" s="45"/>
      <c r="D14" s="45"/>
      <c r="E14" s="48"/>
      <c r="F14" s="45"/>
      <c r="G14" s="45"/>
      <c r="H14" s="45"/>
      <c r="I14" s="45"/>
      <c r="J14" s="57"/>
      <c r="K14" s="45"/>
      <c r="L14" s="45"/>
      <c r="M14" s="10" t="s">
        <v>31</v>
      </c>
      <c r="N14" s="10" t="s">
        <v>32</v>
      </c>
      <c r="O14" s="10" t="s">
        <v>5</v>
      </c>
      <c r="P14" s="17" t="s">
        <v>6</v>
      </c>
    </row>
    <row r="15" spans="1:17" ht="84" hidden="1" x14ac:dyDescent="0.3">
      <c r="A15" s="9"/>
      <c r="B15" s="18" t="s">
        <v>22</v>
      </c>
      <c r="C15" s="18" t="s">
        <v>23</v>
      </c>
      <c r="D15" s="18" t="s">
        <v>7</v>
      </c>
      <c r="E15" s="18" t="s">
        <v>15</v>
      </c>
      <c r="F15" s="19">
        <v>4088533.31</v>
      </c>
      <c r="G15" s="18" t="s">
        <v>24</v>
      </c>
      <c r="H15" s="18" t="s">
        <v>34</v>
      </c>
      <c r="I15" s="18" t="s">
        <v>33</v>
      </c>
      <c r="J15" s="3">
        <v>0.5</v>
      </c>
      <c r="K15" s="18" t="s">
        <v>11</v>
      </c>
      <c r="L15" s="18" t="s">
        <v>21</v>
      </c>
      <c r="M15" s="18" t="s">
        <v>9</v>
      </c>
      <c r="N15" s="18" t="s">
        <v>9</v>
      </c>
      <c r="O15" s="19">
        <v>30000</v>
      </c>
      <c r="P15" s="20">
        <v>850000</v>
      </c>
    </row>
    <row r="16" spans="1:17" ht="33.75" customHeight="1" x14ac:dyDescent="0.25">
      <c r="A16" s="9"/>
      <c r="B16" s="54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8" ht="117.75" hidden="1" customHeight="1" thickBot="1" x14ac:dyDescent="0.35">
      <c r="A17" s="9">
        <v>3</v>
      </c>
      <c r="B17" s="18" t="s">
        <v>13</v>
      </c>
      <c r="C17" s="18" t="s">
        <v>14</v>
      </c>
      <c r="D17" s="18" t="s">
        <v>7</v>
      </c>
      <c r="E17" s="18" t="s">
        <v>15</v>
      </c>
      <c r="F17" s="1">
        <f>5080.39</f>
        <v>5080.3900000000003</v>
      </c>
      <c r="G17" s="18" t="s">
        <v>16</v>
      </c>
      <c r="H17" s="18" t="s">
        <v>17</v>
      </c>
      <c r="I17" s="12" t="s">
        <v>18</v>
      </c>
      <c r="J17" s="3">
        <v>0.75</v>
      </c>
      <c r="K17" s="18" t="s">
        <v>19</v>
      </c>
      <c r="L17" s="18" t="s">
        <v>21</v>
      </c>
      <c r="M17" s="18" t="s">
        <v>9</v>
      </c>
      <c r="N17" s="18" t="s">
        <v>9</v>
      </c>
      <c r="O17" s="2" t="s">
        <v>20</v>
      </c>
      <c r="P17" s="16" t="s">
        <v>25</v>
      </c>
    </row>
    <row r="18" spans="1:18" s="30" customFormat="1" ht="226.15" customHeight="1" x14ac:dyDescent="0.25">
      <c r="A18" s="27">
        <v>1</v>
      </c>
      <c r="B18" s="22" t="s">
        <v>54</v>
      </c>
      <c r="C18" s="22" t="s">
        <v>55</v>
      </c>
      <c r="D18" s="23" t="s">
        <v>7</v>
      </c>
      <c r="E18" s="23" t="s">
        <v>8</v>
      </c>
      <c r="F18" s="24">
        <v>2467506.41</v>
      </c>
      <c r="G18" s="23" t="s">
        <v>56</v>
      </c>
      <c r="H18" s="23" t="s">
        <v>57</v>
      </c>
      <c r="I18" s="23" t="s">
        <v>63</v>
      </c>
      <c r="J18" s="25">
        <v>1</v>
      </c>
      <c r="K18" s="23" t="s">
        <v>11</v>
      </c>
      <c r="L18" s="28" t="s">
        <v>58</v>
      </c>
      <c r="M18" s="23" t="s">
        <v>9</v>
      </c>
      <c r="N18" s="23" t="s">
        <v>9</v>
      </c>
      <c r="O18" s="26" t="s">
        <v>46</v>
      </c>
      <c r="P18" s="29">
        <v>200000</v>
      </c>
    </row>
    <row r="19" spans="1:18" s="4" customFormat="1" ht="226.15" customHeight="1" thickBot="1" x14ac:dyDescent="0.3">
      <c r="A19" s="27">
        <v>2</v>
      </c>
      <c r="B19" s="22" t="s">
        <v>54</v>
      </c>
      <c r="C19" s="22" t="s">
        <v>59</v>
      </c>
      <c r="D19" s="23" t="s">
        <v>7</v>
      </c>
      <c r="E19" s="23" t="s">
        <v>48</v>
      </c>
      <c r="F19" s="31">
        <v>4693920</v>
      </c>
      <c r="G19" s="23" t="s">
        <v>60</v>
      </c>
      <c r="H19" s="23" t="s">
        <v>57</v>
      </c>
      <c r="I19" s="23" t="s">
        <v>63</v>
      </c>
      <c r="J19" s="25">
        <v>1</v>
      </c>
      <c r="K19" s="23" t="s">
        <v>11</v>
      </c>
      <c r="L19" s="23" t="s">
        <v>58</v>
      </c>
      <c r="M19" s="23" t="s">
        <v>9</v>
      </c>
      <c r="N19" s="23" t="s">
        <v>9</v>
      </c>
      <c r="O19" s="32" t="s">
        <v>46</v>
      </c>
      <c r="P19" s="33">
        <v>200000</v>
      </c>
    </row>
    <row r="20" spans="1:18" s="4" customFormat="1" ht="226.15" customHeight="1" thickBot="1" x14ac:dyDescent="0.3">
      <c r="A20" s="27">
        <v>3</v>
      </c>
      <c r="B20" s="22" t="s">
        <v>54</v>
      </c>
      <c r="C20" s="22" t="s">
        <v>59</v>
      </c>
      <c r="D20" s="34" t="s">
        <v>7</v>
      </c>
      <c r="E20" s="34" t="s">
        <v>8</v>
      </c>
      <c r="F20" s="31">
        <v>3510426.1</v>
      </c>
      <c r="G20" s="34" t="s">
        <v>61</v>
      </c>
      <c r="H20" s="34" t="s">
        <v>57</v>
      </c>
      <c r="I20" s="23" t="s">
        <v>63</v>
      </c>
      <c r="J20" s="35">
        <v>1</v>
      </c>
      <c r="K20" s="34" t="s">
        <v>47</v>
      </c>
      <c r="L20" s="34" t="s">
        <v>58</v>
      </c>
      <c r="M20" s="34" t="s">
        <v>9</v>
      </c>
      <c r="N20" s="34" t="s">
        <v>9</v>
      </c>
      <c r="O20" s="32" t="s">
        <v>62</v>
      </c>
      <c r="P20" s="33">
        <v>200000</v>
      </c>
      <c r="R20" s="36">
        <f>F18*0.73/1.9558</f>
        <v>920993.80268943659</v>
      </c>
    </row>
    <row r="21" spans="1:18" ht="33.75" customHeight="1" x14ac:dyDescent="0.25">
      <c r="A21" s="9"/>
      <c r="B21" s="52" t="s">
        <v>49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  <c r="R21" s="36">
        <f>F19*0.75/1.9558</f>
        <v>1800000</v>
      </c>
    </row>
    <row r="22" spans="1:18" ht="19.899999999999999" customHeight="1" x14ac:dyDescent="0.25">
      <c r="A22" s="49" t="s">
        <v>35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R22" s="36">
        <f>F20*0.75/1.9558</f>
        <v>1346159.9217711424</v>
      </c>
    </row>
    <row r="23" spans="1:18" ht="19.899999999999999" customHeight="1" x14ac:dyDescent="0.25">
      <c r="A23" s="42" t="s">
        <v>36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R23" s="37">
        <f>+R20+R21+R22</f>
        <v>4067153.7244605795</v>
      </c>
    </row>
    <row r="24" spans="1:18" ht="19.899999999999999" customHeight="1" x14ac:dyDescent="0.25">
      <c r="A24" s="42" t="s">
        <v>37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1:18" ht="19.899999999999999" customHeight="1" x14ac:dyDescent="0.25">
      <c r="A25" s="42" t="s">
        <v>38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</row>
    <row r="26" spans="1:18" ht="19.899999999999999" customHeight="1" x14ac:dyDescent="0.25">
      <c r="A26" s="42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</row>
    <row r="27" spans="1:18" ht="19.899999999999999" customHeight="1" x14ac:dyDescent="0.25">
      <c r="A27" s="42" t="s">
        <v>40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</row>
    <row r="28" spans="1:18" ht="19.899999999999999" customHeight="1" x14ac:dyDescent="0.25">
      <c r="A28" s="42" t="s">
        <v>41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/>
    </row>
    <row r="29" spans="1:18" ht="19.899999999999999" customHeight="1" x14ac:dyDescent="0.25">
      <c r="A29" s="42" t="s">
        <v>42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4"/>
    </row>
    <row r="30" spans="1:18" ht="19.899999999999999" customHeight="1" x14ac:dyDescent="0.25">
      <c r="A30" s="58" t="s">
        <v>43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</row>
    <row r="31" spans="1:18" s="8" customForma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8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</sheetData>
  <mergeCells count="29">
    <mergeCell ref="A29:P29"/>
    <mergeCell ref="A30:P30"/>
    <mergeCell ref="G13:G14"/>
    <mergeCell ref="H13:H14"/>
    <mergeCell ref="I13:I14"/>
    <mergeCell ref="K13:K14"/>
    <mergeCell ref="L13:L14"/>
    <mergeCell ref="A13:A14"/>
    <mergeCell ref="B13:B14"/>
    <mergeCell ref="C13:C14"/>
    <mergeCell ref="D13:D14"/>
    <mergeCell ref="A23:P23"/>
    <mergeCell ref="A24:P24"/>
    <mergeCell ref="A25:P25"/>
    <mergeCell ref="A26:P26"/>
    <mergeCell ref="A12:P12"/>
    <mergeCell ref="A9:P9"/>
    <mergeCell ref="A10:P10"/>
    <mergeCell ref="A11:P11"/>
    <mergeCell ref="A28:P28"/>
    <mergeCell ref="A27:P27"/>
    <mergeCell ref="M13:N13"/>
    <mergeCell ref="O13:P13"/>
    <mergeCell ref="E13:E14"/>
    <mergeCell ref="F13:F14"/>
    <mergeCell ref="A22:P22"/>
    <mergeCell ref="B21:P21"/>
    <mergeCell ref="B16:P16"/>
    <mergeCell ref="J13:J14"/>
  </mergeCells>
  <hyperlinks>
    <hyperlink ref="K13" location="_ftn3" display="_ftn3"/>
  </hyperlinks>
  <pageMargins left="0.11811023622047245" right="0.11811023622047245" top="0.35433070866141736" bottom="0.35433070866141736" header="0.31496062992125984" footer="0.31496062992125984"/>
  <pageSetup paperSize="9" scale="58" fitToHeight="0" orientation="landscape" r:id="rId1"/>
  <rowBreaks count="3" manualBreakCount="3">
    <brk id="14" max="16" man="1"/>
    <brk id="15" max="16" man="1"/>
    <brk id="3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3">
      <c r="A1" s="5">
        <v>439435.7</v>
      </c>
      <c r="B1" s="5">
        <v>439435.7</v>
      </c>
      <c r="C1" s="6">
        <v>0</v>
      </c>
      <c r="D1" s="6"/>
      <c r="E1" s="7">
        <v>4785625.22</v>
      </c>
      <c r="F1" s="6"/>
      <c r="G1" s="6"/>
      <c r="H1" s="6"/>
      <c r="I1" s="6"/>
      <c r="J1" s="6"/>
      <c r="K1" s="6"/>
    </row>
    <row r="2" spans="1:11" x14ac:dyDescent="0.3">
      <c r="A2" s="5">
        <v>74723.5</v>
      </c>
      <c r="B2" s="5">
        <v>74723.5</v>
      </c>
      <c r="C2" s="6">
        <v>0</v>
      </c>
      <c r="D2" s="6"/>
      <c r="E2" s="6">
        <v>10503348.65</v>
      </c>
      <c r="F2" s="6"/>
      <c r="G2" s="6"/>
      <c r="H2" s="6"/>
      <c r="I2" s="6"/>
      <c r="J2" s="6"/>
      <c r="K2" s="6"/>
    </row>
    <row r="3" spans="1:11" x14ac:dyDescent="0.3">
      <c r="A3" s="6">
        <v>260454.14</v>
      </c>
      <c r="B3" s="6">
        <v>260454.14</v>
      </c>
      <c r="C3" s="6">
        <v>0</v>
      </c>
      <c r="D3" s="6"/>
      <c r="E3" s="6">
        <v>2039095.7</v>
      </c>
      <c r="F3" s="6"/>
      <c r="G3" s="6"/>
      <c r="H3" s="6"/>
      <c r="I3" s="6"/>
      <c r="J3" s="6"/>
      <c r="K3" s="6"/>
    </row>
    <row r="4" spans="1:11" x14ac:dyDescent="0.3">
      <c r="A4" s="6">
        <v>2039095.7</v>
      </c>
      <c r="B4" s="6">
        <v>0</v>
      </c>
      <c r="C4" s="6">
        <v>0</v>
      </c>
      <c r="D4" s="6"/>
      <c r="E4" s="6">
        <f>SUM(E1:E3)</f>
        <v>17328069.57</v>
      </c>
      <c r="F4" s="6"/>
      <c r="G4" s="6"/>
      <c r="H4" s="6"/>
      <c r="I4" s="6"/>
      <c r="J4" s="6"/>
      <c r="K4" s="6"/>
    </row>
    <row r="5" spans="1:11" x14ac:dyDescent="0.3">
      <c r="A5" s="6">
        <v>1446811.76</v>
      </c>
      <c r="B5" s="6">
        <v>1446811.76</v>
      </c>
      <c r="C5" s="6">
        <v>0</v>
      </c>
      <c r="D5" s="6"/>
      <c r="E5" s="6"/>
      <c r="F5" s="6"/>
      <c r="G5" s="6"/>
      <c r="H5" s="6"/>
      <c r="I5" s="6"/>
      <c r="J5" s="6"/>
      <c r="K5" s="6"/>
    </row>
    <row r="6" spans="1:11" x14ac:dyDescent="0.3">
      <c r="A6" s="6">
        <v>3553298.98</v>
      </c>
      <c r="B6" s="6">
        <v>0</v>
      </c>
      <c r="C6" s="6">
        <v>3553298.98</v>
      </c>
      <c r="D6" s="6"/>
      <c r="E6" s="6"/>
      <c r="F6" s="6"/>
      <c r="G6" s="6"/>
      <c r="H6" s="6"/>
      <c r="I6" s="6"/>
      <c r="J6" s="6"/>
      <c r="K6" s="6"/>
    </row>
    <row r="7" spans="1:11" x14ac:dyDescent="0.3">
      <c r="A7" s="6">
        <v>500000</v>
      </c>
      <c r="B7" s="6">
        <v>500000</v>
      </c>
      <c r="C7" s="6">
        <v>0</v>
      </c>
      <c r="D7" s="6"/>
      <c r="E7" s="6"/>
      <c r="F7" s="6"/>
      <c r="G7" s="6"/>
      <c r="H7" s="6"/>
      <c r="I7" s="6">
        <v>6536469.5999999996</v>
      </c>
      <c r="J7" s="6"/>
      <c r="K7" s="6"/>
    </row>
    <row r="8" spans="1:11" x14ac:dyDescent="0.3">
      <c r="A8" s="6">
        <v>6036469.5999999996</v>
      </c>
      <c r="B8" s="6">
        <v>0</v>
      </c>
      <c r="C8" s="6">
        <v>6036469.5999999996</v>
      </c>
      <c r="D8" s="6"/>
      <c r="E8" s="6"/>
      <c r="F8" s="6"/>
      <c r="G8" s="6"/>
      <c r="H8" s="6"/>
      <c r="I8" s="6">
        <v>550000</v>
      </c>
      <c r="J8" s="6"/>
      <c r="K8" s="6"/>
    </row>
    <row r="9" spans="1:11" x14ac:dyDescent="0.3">
      <c r="A9" s="6">
        <v>4281593.0999999996</v>
      </c>
      <c r="B9" s="6">
        <v>0</v>
      </c>
      <c r="C9" s="6">
        <v>4281593.0999999996</v>
      </c>
      <c r="D9" s="6"/>
      <c r="E9" s="6"/>
      <c r="F9" s="6"/>
      <c r="G9" s="6"/>
      <c r="H9" s="6"/>
      <c r="I9" s="6">
        <v>500000</v>
      </c>
      <c r="J9" s="6"/>
      <c r="K9" s="6"/>
    </row>
    <row r="10" spans="1:11" x14ac:dyDescent="0.3">
      <c r="A10" s="6">
        <v>10503348.65</v>
      </c>
      <c r="B10" s="6">
        <v>0</v>
      </c>
      <c r="C10" s="6">
        <v>0</v>
      </c>
      <c r="D10" s="6"/>
      <c r="E10" s="6"/>
      <c r="F10" s="6"/>
      <c r="G10" s="6"/>
      <c r="H10" s="6"/>
      <c r="I10" s="6">
        <f>I7-I8-I9</f>
        <v>5486469.5999999996</v>
      </c>
      <c r="J10" s="6"/>
      <c r="K10" s="6"/>
    </row>
    <row r="11" spans="1:11" x14ac:dyDescent="0.3">
      <c r="A11" s="6">
        <v>123329.84</v>
      </c>
      <c r="B11" s="6">
        <v>123329.84</v>
      </c>
      <c r="C11" s="6">
        <v>0</v>
      </c>
      <c r="D11" s="6"/>
      <c r="E11" s="6"/>
      <c r="F11" s="6"/>
      <c r="G11" s="6"/>
      <c r="H11" s="6"/>
      <c r="I11" s="6"/>
      <c r="J11" s="6"/>
      <c r="K11" s="6"/>
    </row>
    <row r="12" spans="1:11" x14ac:dyDescent="0.3">
      <c r="A12" s="6">
        <v>6234905.7599999998</v>
      </c>
      <c r="B12" s="6">
        <v>0</v>
      </c>
      <c r="C12" s="6">
        <v>6234905.7599999998</v>
      </c>
      <c r="D12" s="6"/>
      <c r="E12" s="6"/>
      <c r="F12" s="6"/>
      <c r="G12" s="6"/>
      <c r="H12" s="6"/>
      <c r="I12" s="6"/>
      <c r="J12" s="6"/>
      <c r="K12" s="6"/>
    </row>
    <row r="13" spans="1:11" x14ac:dyDescent="0.3">
      <c r="A13" s="6">
        <v>4785625.22</v>
      </c>
      <c r="B13" s="6">
        <v>0</v>
      </c>
      <c r="C13" s="6">
        <v>0</v>
      </c>
      <c r="D13" s="6"/>
      <c r="E13" s="6"/>
      <c r="F13" s="6"/>
      <c r="G13" s="6"/>
      <c r="H13" s="6"/>
      <c r="I13" s="6"/>
      <c r="J13" s="6"/>
      <c r="K13" s="6"/>
    </row>
    <row r="14" spans="1:11" x14ac:dyDescent="0.3">
      <c r="A14" s="6">
        <v>1515745.97</v>
      </c>
      <c r="B14" s="6">
        <v>0</v>
      </c>
      <c r="C14" s="6">
        <v>1515745.97</v>
      </c>
      <c r="D14" s="6"/>
      <c r="E14" s="6"/>
      <c r="F14" s="6"/>
      <c r="G14" s="6"/>
      <c r="H14" s="6"/>
      <c r="I14" s="6"/>
      <c r="J14" s="6"/>
      <c r="K14" s="6"/>
    </row>
    <row r="15" spans="1:11" x14ac:dyDescent="0.3">
      <c r="A15" s="6">
        <f>SUM(A1:A14)</f>
        <v>41794837.919999994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3">
      <c r="A16" s="6"/>
      <c r="B16" s="6"/>
      <c r="C16" s="6">
        <f>SUM(C1:C15)</f>
        <v>21622013.409999996</v>
      </c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6">
        <f>SUM(B1:B15)</f>
        <v>2844754.94</v>
      </c>
      <c r="C18" s="6">
        <v>3031490.61</v>
      </c>
      <c r="D18" s="6">
        <f>SUM(B18:C18)</f>
        <v>5876245.5499999998</v>
      </c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">
      <c r="A23" s="6"/>
      <c r="B23" s="6"/>
      <c r="C23" s="6"/>
      <c r="D23" s="6">
        <f>C8+C9+C12+C14</f>
        <v>18068714.43</v>
      </c>
      <c r="E23" s="6">
        <v>3031490.61</v>
      </c>
      <c r="F23" s="6"/>
      <c r="G23" s="6"/>
      <c r="H23" s="6"/>
      <c r="I23" s="6"/>
      <c r="J23" s="6"/>
      <c r="K23" s="6"/>
    </row>
    <row r="24" spans="1:11" x14ac:dyDescent="0.3">
      <c r="A24" s="6"/>
      <c r="B24" s="6"/>
      <c r="C24" s="6"/>
      <c r="D24" s="6"/>
      <c r="E24" s="6">
        <v>41794837.920000002</v>
      </c>
      <c r="F24" s="6"/>
      <c r="G24" s="6"/>
      <c r="H24" s="6"/>
      <c r="I24" s="6"/>
      <c r="J24" s="6"/>
      <c r="K24" s="6"/>
    </row>
    <row r="25" spans="1:11" x14ac:dyDescent="0.3">
      <c r="A25" s="6"/>
      <c r="B25" s="6"/>
      <c r="C25" s="6"/>
      <c r="D25" s="6"/>
      <c r="E25" s="6">
        <f>SUM(E23:E24)</f>
        <v>44826328.530000001</v>
      </c>
      <c r="F25" s="6"/>
      <c r="G25" s="6"/>
      <c r="H25" s="6"/>
      <c r="I25" s="6"/>
      <c r="J25" s="6"/>
      <c r="K25" s="6"/>
    </row>
    <row r="26" spans="1:1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Krasimira Dankova</cp:lastModifiedBy>
  <cp:lastPrinted>2021-10-01T13:16:53Z</cp:lastPrinted>
  <dcterms:created xsi:type="dcterms:W3CDTF">2019-10-23T14:02:02Z</dcterms:created>
  <dcterms:modified xsi:type="dcterms:W3CDTF">2023-06-21T10:53:50Z</dcterms:modified>
</cp:coreProperties>
</file>